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unsail.sharepoint.com/sites/share/Megosztott dokumentumok/U1 Pénzügy/14 Egyéb/0 András/2026/Kozgyules 2026/"/>
    </mc:Choice>
  </mc:AlternateContent>
  <xr:revisionPtr revIDLastSave="183" documentId="8_{9B5E1EB6-5D7B-4A99-AFBD-2341C4660946}" xr6:coauthVersionLast="47" xr6:coauthVersionMax="47" xr10:uidLastSave="{3825E71D-7A7F-41D7-BD7F-7AE0AE74510C}"/>
  <bookViews>
    <workbookView xWindow="26736" yWindow="-3600" windowWidth="23256" windowHeight="13896" xr2:uid="{5BE2A035-9051-4C58-913E-742598B6733A}"/>
  </bookViews>
  <sheets>
    <sheet name="Bevétel 2026" sheetId="2" r:id="rId1"/>
    <sheet name="Kiadás 2026" sheetId="1" r:id="rId2"/>
  </sheets>
  <definedNames>
    <definedName name="_xlnm._FilterDatabase" localSheetId="0" hidden="1">'Bevétel 2026'!$A$3:$C$44</definedName>
    <definedName name="_xlnm._FilterDatabase" localSheetId="1" hidden="1">'Kiadás 2026'!$A$1:$C$106</definedName>
    <definedName name="_xlnm.Print_Titles" localSheetId="0">'Bevétel 2026'!$1:$1</definedName>
    <definedName name="_xlnm.Print_Titles" localSheetId="1">'Kiadás 2026'!$1:$2</definedName>
    <definedName name="_xlnm.Print_Area" localSheetId="0">'Bevétel 2026'!$A$1:$C$58</definedName>
    <definedName name="_xlnm.Print_Area" localSheetId="1">'Kiadás 2026'!$A$1:$C$106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C38" i="2"/>
  <c r="C35" i="2"/>
  <c r="C31" i="2"/>
  <c r="C24" i="2"/>
  <c r="C18" i="2"/>
  <c r="C15" i="2"/>
  <c r="C14" i="2" s="1"/>
  <c r="C12" i="2"/>
  <c r="C4" i="2"/>
  <c r="C3" i="2" s="1"/>
  <c r="C102" i="1"/>
  <c r="C98" i="1"/>
  <c r="C93" i="1"/>
  <c r="C89" i="1"/>
  <c r="C85" i="1"/>
  <c r="C81" i="1"/>
  <c r="C74" i="1"/>
  <c r="C69" i="1" s="1"/>
  <c r="C63" i="1"/>
  <c r="C60" i="1"/>
  <c r="C30" i="1"/>
  <c r="C38" i="1"/>
  <c r="C33" i="1"/>
  <c r="C14" i="1"/>
  <c r="C8" i="1"/>
  <c r="C7" i="1" s="1"/>
  <c r="C3" i="1"/>
  <c r="C46" i="2" l="1"/>
  <c r="C58" i="2"/>
  <c r="C26" i="1"/>
  <c r="C106" i="1" s="1"/>
</calcChain>
</file>

<file path=xl/sharedStrings.xml><?xml version="1.0" encoding="utf-8"?>
<sst xmlns="http://schemas.openxmlformats.org/spreadsheetml/2006/main" count="232" uniqueCount="214">
  <si>
    <t>KÓD</t>
  </si>
  <si>
    <t>SZÖVETSÉG MÜKÖDTETÉSE</t>
  </si>
  <si>
    <t>0022</t>
  </si>
  <si>
    <t>járulék SZOCHO</t>
  </si>
  <si>
    <t>IRODA ÉS TELEPHELY FENNTARTÁS</t>
  </si>
  <si>
    <t>0002</t>
  </si>
  <si>
    <t>Budaörs</t>
  </si>
  <si>
    <t>0020</t>
  </si>
  <si>
    <t>Bérleti díj</t>
  </si>
  <si>
    <t>2001</t>
  </si>
  <si>
    <t>0201</t>
  </si>
  <si>
    <t>Irodai költségek</t>
  </si>
  <si>
    <t>0202</t>
  </si>
  <si>
    <t>Egyéb</t>
  </si>
  <si>
    <t>Közüzemi díjak</t>
  </si>
  <si>
    <t>0203</t>
  </si>
  <si>
    <t>Balatonfüred</t>
  </si>
  <si>
    <t>0021</t>
  </si>
  <si>
    <t>VERSENYEK, RENDEZVÉNYEK</t>
  </si>
  <si>
    <t>0003</t>
  </si>
  <si>
    <t>Kékszalag</t>
  </si>
  <si>
    <t>Évadnyitó</t>
  </si>
  <si>
    <t>0031</t>
  </si>
  <si>
    <t>Fehér Szalag</t>
  </si>
  <si>
    <t>0032</t>
  </si>
  <si>
    <t>0033</t>
  </si>
  <si>
    <t>Nagyhajós Bajnokság</t>
  </si>
  <si>
    <t>0034</t>
  </si>
  <si>
    <t>Félszigetkerülő Széchenyi I. emlékverseny</t>
  </si>
  <si>
    <t>0035</t>
  </si>
  <si>
    <t>0036</t>
  </si>
  <si>
    <t>MVSZ versenyek egyéb költsége</t>
  </si>
  <si>
    <t>3701</t>
  </si>
  <si>
    <t>Egyéb versenyek</t>
  </si>
  <si>
    <t>0038</t>
  </si>
  <si>
    <t>ÉLSPORT</t>
  </si>
  <si>
    <t>0004</t>
  </si>
  <si>
    <t>0430</t>
  </si>
  <si>
    <t>Sportdiplomácia</t>
  </si>
  <si>
    <t>0440</t>
  </si>
  <si>
    <t>Támogatás</t>
  </si>
  <si>
    <t>0045</t>
  </si>
  <si>
    <t>Versenysport támogatás</t>
  </si>
  <si>
    <t>0451</t>
  </si>
  <si>
    <t>UP eredményességi</t>
  </si>
  <si>
    <t>Szerződéses sportolók</t>
  </si>
  <si>
    <t>0046</t>
  </si>
  <si>
    <t>Érdi Mária</t>
  </si>
  <si>
    <t>4602</t>
  </si>
  <si>
    <t>Vadnai testvérek</t>
  </si>
  <si>
    <t>4603</t>
  </si>
  <si>
    <t>Osztályszövetségek</t>
  </si>
  <si>
    <t>0047</t>
  </si>
  <si>
    <t>Versenysport - személyi kifizetések</t>
  </si>
  <si>
    <t>0048</t>
  </si>
  <si>
    <t>Élsportot érintő pályázatok</t>
  </si>
  <si>
    <t>0049</t>
  </si>
  <si>
    <t>UP edzői bérezés</t>
  </si>
  <si>
    <t>4902</t>
  </si>
  <si>
    <t>ESZKÖZÖK</t>
  </si>
  <si>
    <t>0005</t>
  </si>
  <si>
    <t>Buszok</t>
  </si>
  <si>
    <t>5001</t>
  </si>
  <si>
    <t>Motorosok</t>
  </si>
  <si>
    <t>Utánfutó</t>
  </si>
  <si>
    <t>Egyéb eszközök (bója, lobogók, Novofer)</t>
  </si>
  <si>
    <t>0053</t>
  </si>
  <si>
    <t>EGYÉB MŰKÖDÉSI KIADÁSOK</t>
  </si>
  <si>
    <t>0006</t>
  </si>
  <si>
    <t>Online felületek (Weboldalak)</t>
  </si>
  <si>
    <t>Szabálykönyv</t>
  </si>
  <si>
    <t>Marketing, reklámajándék</t>
  </si>
  <si>
    <t>Egyéb kommunikációs ktg</t>
  </si>
  <si>
    <t>Egyéb működési kiadások</t>
  </si>
  <si>
    <t>0066</t>
  </si>
  <si>
    <t>Könyvelői díj</t>
  </si>
  <si>
    <t>Könyvvizsgálat</t>
  </si>
  <si>
    <t>Bérszámfejtés</t>
  </si>
  <si>
    <t>Ügyvédi díjak</t>
  </si>
  <si>
    <t>Üzemorvos</t>
  </si>
  <si>
    <t>Rendezvények</t>
  </si>
  <si>
    <t>0067</t>
  </si>
  <si>
    <t>Közgyűlés</t>
  </si>
  <si>
    <t>Elnökségi</t>
  </si>
  <si>
    <t>Versenyekkel kapcsolatos egyéb ktg-ek</t>
  </si>
  <si>
    <t>Egyéb rendezvények</t>
  </si>
  <si>
    <t>Továbbszámlázandó ktg</t>
  </si>
  <si>
    <t xml:space="preserve">SZAKEMBERKÉPZÉS </t>
  </si>
  <si>
    <t>0007</t>
  </si>
  <si>
    <t>sportszakember képzés</t>
  </si>
  <si>
    <t>0071</t>
  </si>
  <si>
    <t>TE képzés</t>
  </si>
  <si>
    <t>BIZOTTSÁGI MUNKA</t>
  </si>
  <si>
    <t>0008</t>
  </si>
  <si>
    <t>Képzési Bizottság</t>
  </si>
  <si>
    <t>Nagyhajós Bizottság</t>
  </si>
  <si>
    <t>0009</t>
  </si>
  <si>
    <t>ÁFA</t>
  </si>
  <si>
    <t>pénzügyi műveletek ráfordításai</t>
  </si>
  <si>
    <t>PÁLYÁZATOK</t>
  </si>
  <si>
    <t>0100</t>
  </si>
  <si>
    <t>101</t>
  </si>
  <si>
    <t>102</t>
  </si>
  <si>
    <t>104</t>
  </si>
  <si>
    <t>105</t>
  </si>
  <si>
    <t>106</t>
  </si>
  <si>
    <t>MVSZ versenyek támogatása</t>
  </si>
  <si>
    <t>142</t>
  </si>
  <si>
    <t>SZPONZORÁCIÓ, TÁMOGATÁSOK, HIRDETÉS</t>
  </si>
  <si>
    <t>Kötött felhasználású</t>
  </si>
  <si>
    <t>TAGDÍJ</t>
  </si>
  <si>
    <t>Egyesületi alaptagdíj</t>
  </si>
  <si>
    <t>Létszámtól függő póttagdíj</t>
  </si>
  <si>
    <t>Pártoló tagság</t>
  </si>
  <si>
    <t>OSZ tagdíjak</t>
  </si>
  <si>
    <t>Versenyengedély, Leigazolás, átigazolás</t>
  </si>
  <si>
    <t>BÉRBEADÁS</t>
  </si>
  <si>
    <t>Motoros (csak)</t>
  </si>
  <si>
    <t>Gépjármű</t>
  </si>
  <si>
    <t>Eszközök vegyesen</t>
  </si>
  <si>
    <t>ESEMÉNYEK</t>
  </si>
  <si>
    <t>PÉNZÜGYI MŰVELETEK</t>
  </si>
  <si>
    <t>jutalék</t>
  </si>
  <si>
    <t>EGYÉB BEVÉTEL</t>
  </si>
  <si>
    <t>Előző évek teljesítése</t>
  </si>
  <si>
    <t>Továbbszámlázott díjak, költségek</t>
  </si>
  <si>
    <t>KÖLTSÉGVETÉSI TÁMOGATÁS</t>
  </si>
  <si>
    <t>menetlevél, GK elszámolás</t>
  </si>
  <si>
    <t xml:space="preserve">Bíró kijelölési program </t>
  </si>
  <si>
    <t>Talent program</t>
  </si>
  <si>
    <t xml:space="preserve">Kommunikáció </t>
  </si>
  <si>
    <t>2023.12.31 OTP</t>
  </si>
  <si>
    <t>2023.12.31 HP</t>
  </si>
  <si>
    <t>Központi válogatott</t>
  </si>
  <si>
    <t>Évadzáró</t>
  </si>
  <si>
    <t>0039</t>
  </si>
  <si>
    <t>0055</t>
  </si>
  <si>
    <t>Sportágspecifikus eszközbeszerzés</t>
  </si>
  <si>
    <t>NSÜ által támogatott versenyek</t>
  </si>
  <si>
    <t>47</t>
  </si>
  <si>
    <t>Sportrendezvények</t>
  </si>
  <si>
    <t>2023.12.31 OTP elkülönített</t>
  </si>
  <si>
    <t>BEVÉTEL ÖSSZESEN</t>
  </si>
  <si>
    <t>KIADÁS ÖSSZESEN</t>
  </si>
  <si>
    <t>2024. évi Kiadás terv</t>
  </si>
  <si>
    <t>2024. évi Bevétel-Kiadás terv egyenlege</t>
  </si>
  <si>
    <t xml:space="preserve">Héraklész </t>
  </si>
  <si>
    <t>előző évek szállítói tartozásai</t>
  </si>
  <si>
    <t>EGYÉB</t>
  </si>
  <si>
    <t>bruttó bér (iroda)</t>
  </si>
  <si>
    <t>Kiemelt Edzői Program</t>
  </si>
  <si>
    <t>Olimpia (bázis)</t>
  </si>
  <si>
    <t xml:space="preserve">szakmai működési NVP </t>
  </si>
  <si>
    <t>NEP edző (12 fő)</t>
  </si>
  <si>
    <t>Kékszalag (BVÖ)</t>
  </si>
  <si>
    <t>VERSENYEK, RENDEZVÉNYEK (nevezési díjak)</t>
  </si>
  <si>
    <t>107</t>
  </si>
  <si>
    <t>Kiemelt jelentőségű nemzetközi versenyek</t>
  </si>
  <si>
    <t>Erasmus+</t>
  </si>
  <si>
    <t>62</t>
  </si>
  <si>
    <t>Hajózástechnikai bizottság</t>
  </si>
  <si>
    <t>Ginop / TOP / EMMI</t>
  </si>
  <si>
    <t>Pályázatból nem finanszírozhat ktg (97)</t>
  </si>
  <si>
    <r>
      <t xml:space="preserve">2026. MVSZ KÖLTSÉGVETÉS - BEVÉTEL
</t>
    </r>
    <r>
      <rPr>
        <i/>
        <sz val="11"/>
        <rFont val="Arial"/>
        <family val="2"/>
        <charset val="238"/>
      </rPr>
      <t>pénzforgalmi szemléletű</t>
    </r>
  </si>
  <si>
    <t>2026. év terv
eFt</t>
  </si>
  <si>
    <r>
      <t xml:space="preserve">2026. MVSZ KÖLTSÉGVETÉS - KIADÁS
</t>
    </r>
    <r>
      <rPr>
        <i/>
        <sz val="11"/>
        <rFont val="Arial"/>
        <family val="2"/>
        <charset val="238"/>
      </rPr>
      <t>pénzforgalmi szemléletű</t>
    </r>
  </si>
  <si>
    <t>Tehetség Plusz</t>
  </si>
  <si>
    <t>4609.1</t>
  </si>
  <si>
    <t>4609.4</t>
  </si>
  <si>
    <t>4609.5</t>
  </si>
  <si>
    <t>4609.6</t>
  </si>
  <si>
    <t>4609.7</t>
  </si>
  <si>
    <t>4609.8</t>
  </si>
  <si>
    <t>4609.9</t>
  </si>
  <si>
    <t>4609.10</t>
  </si>
  <si>
    <t>4609.11</t>
  </si>
  <si>
    <t>4609.13</t>
  </si>
  <si>
    <t>4609.14</t>
  </si>
  <si>
    <t>4609.15</t>
  </si>
  <si>
    <t>4609.16</t>
  </si>
  <si>
    <t>4609</t>
  </si>
  <si>
    <t>ET - 420 - 3.11.2</t>
  </si>
  <si>
    <t>ET - Nacra15 - 3.11.2</t>
  </si>
  <si>
    <t>ET - 29er - 3.11.2</t>
  </si>
  <si>
    <t>ET - ILCA6 - 3.11.2</t>
  </si>
  <si>
    <t>KV - Youth World 3.12</t>
  </si>
  <si>
    <t>49er - 1.4.1</t>
  </si>
  <si>
    <t>49er FX - 1.4.2</t>
  </si>
  <si>
    <t>ILCA7 - 1.4.4</t>
  </si>
  <si>
    <t>ILCA6 - 1.4.5</t>
  </si>
  <si>
    <t>4609.18</t>
  </si>
  <si>
    <t>4609.19</t>
  </si>
  <si>
    <t>4609.21</t>
  </si>
  <si>
    <t>Mentálhigénia - 3.11.3.1</t>
  </si>
  <si>
    <t>Meteorológus</t>
  </si>
  <si>
    <t>Szabályismeret</t>
  </si>
  <si>
    <t>ILCA 6 - ifi 3.11.1.1</t>
  </si>
  <si>
    <t>KV - Antro 3.11.3.8</t>
  </si>
  <si>
    <t>MVSZ által támogatott versenyek</t>
  </si>
  <si>
    <t xml:space="preserve">Egyéb  (Tehetség Plusz, LA10) </t>
  </si>
  <si>
    <t>4609.99</t>
  </si>
  <si>
    <t xml:space="preserve">Pénzeszközök (2025.12.31.) </t>
  </si>
  <si>
    <t xml:space="preserve">2025.12.31.nyitott követelés </t>
  </si>
  <si>
    <t xml:space="preserve">VRB/VBB/TB </t>
  </si>
  <si>
    <t>Erőnléti edző</t>
  </si>
  <si>
    <t>Dietetikus - 3.11.3.1</t>
  </si>
  <si>
    <t>4609.24</t>
  </si>
  <si>
    <t>4609.25</t>
  </si>
  <si>
    <t>49er FX hajótest és RIG 1.4.2.1</t>
  </si>
  <si>
    <t>49er FX ifi - 1.4.6</t>
  </si>
  <si>
    <t>Telefon-posta-internet- honlapok, softrwarek IT üzemeltetés</t>
  </si>
  <si>
    <t>MINDÖSSZESEN</t>
  </si>
  <si>
    <t>Ranglista díjkiosztó</t>
  </si>
  <si>
    <t>HM/NSMI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</si>
</sst>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Ft&quot;;\-#,##0\ &quot;Ft&quot;"/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#,##0\ &quot;Ft&quot;"/>
    <numFmt numFmtId="165" formatCode="_-* #,##0_-;\-* #,##0_-;_-* &quot;-&quot;??_-;_-@_-"/>
  </numFmts>
  <fonts count="15">
    <font>
      <sz val="11"/>
      <color theme="1"/>
      <name val="DINCE-Medium"/>
      <family val="2"/>
      <charset val="238"/>
    </font>
    <font>
      <sz val="11"/>
      <color theme="1"/>
      <name val="DINCE-Medium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DINCE-Medium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6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2" fillId="0" borderId="5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6" fontId="4" fillId="0" borderId="5" xfId="0" applyNumberFormat="1" applyFont="1" applyBorder="1" applyAlignment="1">
      <alignment horizontal="right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 indent="2"/>
    </xf>
    <xf numFmtId="0" fontId="4" fillId="0" borderId="5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/>
    </xf>
    <xf numFmtId="0" fontId="10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6" fontId="4" fillId="2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6" fontId="4" fillId="2" borderId="1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6" fontId="2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14" fontId="9" fillId="0" borderId="5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5" fontId="4" fillId="2" borderId="1" xfId="1" applyNumberFormat="1" applyFont="1" applyFill="1" applyBorder="1" applyAlignment="1">
      <alignment horizontal="right" vertical="center" wrapText="1"/>
    </xf>
    <xf numFmtId="5" fontId="4" fillId="2" borderId="1" xfId="1" applyNumberFormat="1" applyFont="1" applyFill="1" applyBorder="1" applyAlignment="1">
      <alignment horizontal="left" vertical="center" wrapText="1"/>
    </xf>
    <xf numFmtId="5" fontId="4" fillId="2" borderId="5" xfId="1" applyNumberFormat="1" applyFont="1" applyFill="1" applyBorder="1" applyAlignment="1">
      <alignment horizontal="right" vertical="center" wrapText="1"/>
    </xf>
    <xf numFmtId="6" fontId="11" fillId="0" borderId="0" xfId="0" applyNumberFormat="1" applyFont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indent="1"/>
    </xf>
    <xf numFmtId="1" fontId="4" fillId="2" borderId="5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0" fontId="12" fillId="0" borderId="0" xfId="0" applyFont="1"/>
    <xf numFmtId="3" fontId="3" fillId="0" borderId="0" xfId="0" applyNumberFormat="1" applyFont="1" applyAlignment="1">
      <alignment horizontal="right" vertical="center"/>
    </xf>
    <xf numFmtId="0" fontId="12" fillId="0" borderId="2" xfId="0" applyFont="1" applyBorder="1" applyAlignment="1">
      <alignment vertical="center"/>
    </xf>
    <xf numFmtId="6" fontId="4" fillId="0" borderId="3" xfId="0" applyNumberFormat="1" applyFont="1" applyBorder="1" applyAlignment="1">
      <alignment horizontal="right" vertical="center"/>
    </xf>
    <xf numFmtId="14" fontId="12" fillId="0" borderId="0" xfId="0" applyNumberFormat="1" applyFont="1"/>
    <xf numFmtId="0" fontId="9" fillId="0" borderId="5" xfId="0" applyFont="1" applyBorder="1" applyAlignment="1">
      <alignment vertical="center"/>
    </xf>
    <xf numFmtId="0" fontId="12" fillId="0" borderId="5" xfId="0" applyFont="1" applyBorder="1"/>
    <xf numFmtId="164" fontId="12" fillId="0" borderId="5" xfId="0" applyNumberFormat="1" applyFont="1" applyBorder="1" applyAlignment="1">
      <alignment horizontal="right"/>
    </xf>
    <xf numFmtId="0" fontId="13" fillId="0" borderId="2" xfId="0" applyFont="1" applyBorder="1" applyAlignment="1">
      <alignment vertical="center"/>
    </xf>
    <xf numFmtId="6" fontId="4" fillId="0" borderId="4" xfId="0" applyNumberFormat="1" applyFont="1" applyBorder="1" applyAlignment="1">
      <alignment horizontal="right" vertical="center"/>
    </xf>
    <xf numFmtId="1" fontId="4" fillId="0" borderId="1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2" fillId="0" borderId="0" xfId="1" applyNumberFormat="1" applyFont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5" fontId="4" fillId="2" borderId="8" xfId="1" applyNumberFormat="1" applyFont="1" applyFill="1" applyBorder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5" fontId="9" fillId="2" borderId="8" xfId="1" applyNumberFormat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5" fontId="4" fillId="2" borderId="7" xfId="1" applyNumberFormat="1" applyFont="1" applyFill="1" applyBorder="1" applyAlignment="1">
      <alignment horizontal="right" vertical="center" wrapText="1"/>
    </xf>
    <xf numFmtId="14" fontId="9" fillId="0" borderId="5" xfId="2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vertical="center"/>
    </xf>
    <xf numFmtId="5" fontId="4" fillId="2" borderId="5" xfId="1" applyNumberFormat="1" applyFont="1" applyFill="1" applyBorder="1" applyAlignment="1">
      <alignment horizontal="left" vertical="center" wrapText="1"/>
    </xf>
    <xf numFmtId="0" fontId="2" fillId="0" borderId="5" xfId="0" quotePrefix="1" applyFont="1" applyBorder="1" applyAlignment="1">
      <alignment horizontal="center" vertical="center"/>
    </xf>
    <xf numFmtId="14" fontId="9" fillId="0" borderId="0" xfId="2" applyNumberFormat="1" applyFont="1" applyFill="1" applyBorder="1" applyAlignment="1">
      <alignment horizontal="center" vertical="center" wrapText="1"/>
    </xf>
    <xf numFmtId="5" fontId="4" fillId="2" borderId="5" xfId="1" applyNumberFormat="1" applyFont="1" applyFill="1" applyBorder="1" applyAlignment="1">
      <alignment horizontal="center" vertical="center" wrapText="1"/>
    </xf>
    <xf numFmtId="5" fontId="4" fillId="2" borderId="1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indent="1"/>
    </xf>
    <xf numFmtId="164" fontId="11" fillId="0" borderId="0" xfId="0" applyNumberFormat="1" applyFont="1" applyAlignment="1">
      <alignment vertical="center"/>
    </xf>
  </cellXfs>
  <cellStyles count="6">
    <cellStyle name="Ezres" xfId="1" builtinId="3"/>
    <cellStyle name="Normál" xfId="0" builtinId="0"/>
    <cellStyle name="Normál 2 2" xfId="4" xr:uid="{ECF252A1-D665-464B-B79C-A642B0AC8978}"/>
    <cellStyle name="Pénznem" xfId="2" builtinId="4"/>
    <cellStyle name="Pénznem 2 2 2" xfId="3" xr:uid="{625144AF-0B84-41EB-99B6-16B10D811499}"/>
    <cellStyle name="Pénznem 8" xfId="5" xr:uid="{1F1E23A5-66BB-4255-89C0-678B649C0371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17B9-B65F-4D7D-BC24-9A1ACA65592E}">
  <sheetPr codeName="Munka1">
    <pageSetUpPr fitToPage="1"/>
  </sheetPr>
  <dimension ref="A1:IA59"/>
  <sheetViews>
    <sheetView showGridLines="0" showZeros="0" tabSelected="1" zoomScaleNormal="100" zoomScaleSheetLayoutView="70" workbookViewId="0">
      <pane ySplit="2" topLeftCell="A30" activePane="bottomLeft" state="frozen"/>
      <selection pane="bottomLeft" activeCell="H46" sqref="H46"/>
    </sheetView>
  </sheetViews>
  <sheetFormatPr defaultColWidth="8.69921875" defaultRowHeight="13.8"/>
  <cols>
    <col min="1" max="1" width="44" style="23" customWidth="1"/>
    <col min="2" max="2" width="7.19921875" style="23" hidden="1" customWidth="1"/>
    <col min="3" max="3" width="14.69921875" style="32" customWidth="1"/>
    <col min="4" max="6" width="8.69921875" style="23" customWidth="1"/>
    <col min="7" max="16384" width="8.69921875" style="23"/>
  </cols>
  <sheetData>
    <row r="1" spans="1:235" ht="43.95" customHeight="1">
      <c r="A1" s="72" t="s">
        <v>163</v>
      </c>
      <c r="B1" s="28" t="s">
        <v>0</v>
      </c>
      <c r="C1" s="79" t="s">
        <v>164</v>
      </c>
      <c r="D1" s="88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</row>
    <row r="2" spans="1:235" hidden="1">
      <c r="A2" s="63"/>
      <c r="B2" s="28"/>
      <c r="C2" s="3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</row>
    <row r="3" spans="1:235">
      <c r="A3" s="82" t="s">
        <v>126</v>
      </c>
      <c r="B3" s="41">
        <v>1</v>
      </c>
      <c r="C3" s="37">
        <f>C4+C11+C12</f>
        <v>528849.61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</row>
    <row r="4" spans="1:235">
      <c r="A4" s="42" t="s">
        <v>213</v>
      </c>
      <c r="B4" s="13">
        <v>10</v>
      </c>
      <c r="C4" s="43">
        <f>SUM(C5:C10)</f>
        <v>527699.61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</row>
    <row r="5" spans="1:235">
      <c r="A5" s="44" t="s">
        <v>152</v>
      </c>
      <c r="B5" s="45" t="s">
        <v>101</v>
      </c>
      <c r="C5" s="46">
        <v>450000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</row>
    <row r="6" spans="1:235">
      <c r="A6" s="47" t="s">
        <v>146</v>
      </c>
      <c r="B6" s="45" t="s">
        <v>102</v>
      </c>
      <c r="C6" s="46">
        <v>9296.41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</row>
    <row r="7" spans="1:235">
      <c r="A7" s="47" t="s">
        <v>157</v>
      </c>
      <c r="B7" s="45" t="s">
        <v>103</v>
      </c>
      <c r="C7" s="46">
        <v>21000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</row>
    <row r="8" spans="1:235">
      <c r="A8" s="48" t="s">
        <v>153</v>
      </c>
      <c r="B8" s="45" t="s">
        <v>104</v>
      </c>
      <c r="C8" s="46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</row>
    <row r="9" spans="1:235">
      <c r="A9" s="48" t="s">
        <v>199</v>
      </c>
      <c r="B9" s="45" t="s">
        <v>105</v>
      </c>
      <c r="C9" s="46">
        <v>35000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</row>
    <row r="10" spans="1:235">
      <c r="A10" s="48" t="s">
        <v>150</v>
      </c>
      <c r="B10" s="45" t="s">
        <v>156</v>
      </c>
      <c r="C10" s="46">
        <v>12403.2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</row>
    <row r="11" spans="1:235">
      <c r="A11" s="49">
        <v>0.01</v>
      </c>
      <c r="B11" s="6">
        <v>13</v>
      </c>
      <c r="C11" s="43">
        <v>150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</row>
    <row r="12" spans="1:235">
      <c r="A12" s="42" t="s">
        <v>106</v>
      </c>
      <c r="B12" s="6">
        <v>14</v>
      </c>
      <c r="C12" s="50">
        <f>C13</f>
        <v>1000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</row>
    <row r="13" spans="1:235" s="7" customFormat="1">
      <c r="A13" s="51" t="s">
        <v>154</v>
      </c>
      <c r="B13" s="45" t="s">
        <v>107</v>
      </c>
      <c r="C13" s="46">
        <v>1000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</row>
    <row r="14" spans="1:235">
      <c r="A14" s="82" t="s">
        <v>108</v>
      </c>
      <c r="B14" s="41">
        <v>2</v>
      </c>
      <c r="C14" s="37">
        <f>C15</f>
        <v>101368.02099999999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</row>
    <row r="15" spans="1:235">
      <c r="A15" s="42" t="s">
        <v>109</v>
      </c>
      <c r="B15" s="6">
        <v>21</v>
      </c>
      <c r="C15" s="50">
        <f>SUM(C16:C17)</f>
        <v>101368.02099999999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</row>
    <row r="16" spans="1:235">
      <c r="A16" s="47" t="s">
        <v>23</v>
      </c>
      <c r="B16" s="45">
        <v>211</v>
      </c>
      <c r="C16" s="46">
        <v>2540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</row>
    <row r="17" spans="1:235">
      <c r="A17" s="47" t="s">
        <v>20</v>
      </c>
      <c r="B17" s="45">
        <v>212</v>
      </c>
      <c r="C17" s="46">
        <v>98828.020999999993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</row>
    <row r="18" spans="1:235">
      <c r="A18" s="82" t="s">
        <v>110</v>
      </c>
      <c r="B18" s="41">
        <v>3</v>
      </c>
      <c r="C18" s="37">
        <f>SUM(C19:C23)</f>
        <v>136817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</row>
    <row r="19" spans="1:235">
      <c r="A19" s="42" t="s">
        <v>111</v>
      </c>
      <c r="B19" s="6">
        <v>30</v>
      </c>
      <c r="C19" s="43">
        <v>31500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</row>
    <row r="20" spans="1:235">
      <c r="A20" s="42" t="s">
        <v>112</v>
      </c>
      <c r="B20" s="6">
        <v>31</v>
      </c>
      <c r="C20" s="43">
        <v>9520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</row>
    <row r="21" spans="1:235">
      <c r="A21" s="42" t="s">
        <v>113</v>
      </c>
      <c r="B21" s="6">
        <v>32</v>
      </c>
      <c r="C21" s="43">
        <v>150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</row>
    <row r="22" spans="1:235">
      <c r="A22" s="42" t="s">
        <v>114</v>
      </c>
      <c r="B22" s="6">
        <v>33</v>
      </c>
      <c r="C22" s="50">
        <v>5547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</row>
    <row r="23" spans="1:235">
      <c r="A23" s="42" t="s">
        <v>115</v>
      </c>
      <c r="B23" s="6">
        <v>34</v>
      </c>
      <c r="C23" s="50">
        <v>90100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</row>
    <row r="24" spans="1:235">
      <c r="A24" s="82" t="s">
        <v>155</v>
      </c>
      <c r="B24" s="41">
        <v>4</v>
      </c>
      <c r="C24" s="37">
        <f>SUM(C25:C30)</f>
        <v>115353.5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</row>
    <row r="25" spans="1:235">
      <c r="A25" s="47" t="s">
        <v>21</v>
      </c>
      <c r="B25" s="45">
        <v>40</v>
      </c>
      <c r="C25" s="46">
        <v>10494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</row>
    <row r="26" spans="1:235">
      <c r="A26" s="47" t="s">
        <v>23</v>
      </c>
      <c r="B26" s="45">
        <v>41</v>
      </c>
      <c r="C26" s="46">
        <v>19875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</row>
    <row r="27" spans="1:235">
      <c r="A27" s="47" t="s">
        <v>20</v>
      </c>
      <c r="B27" s="45">
        <v>42</v>
      </c>
      <c r="C27" s="46">
        <v>58364.5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</row>
    <row r="28" spans="1:235">
      <c r="A28" s="47" t="s">
        <v>26</v>
      </c>
      <c r="B28" s="45">
        <v>43</v>
      </c>
      <c r="C28" s="46">
        <v>9575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</row>
    <row r="29" spans="1:235">
      <c r="A29" s="47" t="s">
        <v>28</v>
      </c>
      <c r="B29" s="45">
        <v>44</v>
      </c>
      <c r="C29" s="46">
        <v>15360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</row>
    <row r="30" spans="1:235">
      <c r="A30" s="47" t="s">
        <v>134</v>
      </c>
      <c r="B30" s="45" t="s">
        <v>139</v>
      </c>
      <c r="C30" s="46">
        <v>1685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</row>
    <row r="31" spans="1:235">
      <c r="A31" s="82" t="s">
        <v>116</v>
      </c>
      <c r="B31" s="41">
        <v>5</v>
      </c>
      <c r="C31" s="37">
        <f>SUM(C32:C34)</f>
        <v>6050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</row>
    <row r="32" spans="1:235">
      <c r="A32" s="47" t="s">
        <v>117</v>
      </c>
      <c r="B32" s="45">
        <v>50</v>
      </c>
      <c r="C32" s="46">
        <v>2200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</row>
    <row r="33" spans="1:235">
      <c r="A33" s="47" t="s">
        <v>118</v>
      </c>
      <c r="B33" s="45">
        <v>51</v>
      </c>
      <c r="C33" s="46">
        <v>3000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</row>
    <row r="34" spans="1:235">
      <c r="A34" s="47" t="s">
        <v>119</v>
      </c>
      <c r="B34" s="45">
        <v>53</v>
      </c>
      <c r="C34" s="46">
        <v>850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</row>
    <row r="35" spans="1:235">
      <c r="A35" s="82" t="s">
        <v>120</v>
      </c>
      <c r="B35" s="41">
        <v>6</v>
      </c>
      <c r="C35" s="37">
        <f>SUM(C36:C37)</f>
        <v>7389.7610000000004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</row>
    <row r="36" spans="1:235">
      <c r="A36" s="52" t="s">
        <v>89</v>
      </c>
      <c r="B36" s="45">
        <v>61</v>
      </c>
      <c r="C36" s="46">
        <v>2000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</row>
    <row r="37" spans="1:235">
      <c r="A37" s="52" t="s">
        <v>158</v>
      </c>
      <c r="B37" s="45" t="s">
        <v>159</v>
      </c>
      <c r="C37" s="46">
        <v>5389.7610000000004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</row>
    <row r="38" spans="1:235">
      <c r="A38" s="82" t="s">
        <v>121</v>
      </c>
      <c r="B38" s="41">
        <v>7</v>
      </c>
      <c r="C38" s="37">
        <f>C39</f>
        <v>280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</row>
    <row r="39" spans="1:235" s="7" customFormat="1">
      <c r="A39" s="53" t="s">
        <v>122</v>
      </c>
      <c r="B39" s="45">
        <v>73</v>
      </c>
      <c r="C39" s="46">
        <v>280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</row>
    <row r="40" spans="1:235" ht="21" customHeight="1">
      <c r="A40" s="82" t="s">
        <v>123</v>
      </c>
      <c r="B40" s="41">
        <v>8</v>
      </c>
      <c r="C40" s="37">
        <f>SUM(C41:C44)</f>
        <v>23973.870133937009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</row>
    <row r="41" spans="1:235">
      <c r="A41" s="47" t="s">
        <v>70</v>
      </c>
      <c r="B41" s="45">
        <v>80</v>
      </c>
      <c r="C41" s="46">
        <v>26.25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</row>
    <row r="42" spans="1:235">
      <c r="A42" s="47" t="s">
        <v>124</v>
      </c>
      <c r="B42" s="45">
        <v>84</v>
      </c>
      <c r="C42" s="46">
        <v>6112.6639999999998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</row>
    <row r="43" spans="1:235">
      <c r="A43" s="47" t="s">
        <v>125</v>
      </c>
      <c r="B43" s="45">
        <v>85</v>
      </c>
      <c r="C43" s="46">
        <v>14605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</row>
    <row r="44" spans="1:235" s="7" customFormat="1">
      <c r="A44" s="53" t="s">
        <v>13</v>
      </c>
      <c r="B44" s="45">
        <v>87</v>
      </c>
      <c r="C44" s="46">
        <v>3229.956133937008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</row>
    <row r="45" spans="1:235" ht="7.95" customHeight="1">
      <c r="A45" s="54"/>
      <c r="B45" s="54"/>
      <c r="C45" s="56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</row>
    <row r="46" spans="1:235">
      <c r="A46" s="36" t="s">
        <v>142</v>
      </c>
      <c r="B46" s="57"/>
      <c r="C46" s="35">
        <f>C3+C14+C18+C24+C31+C35+C38+C40</f>
        <v>920081.76213393698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</row>
    <row r="47" spans="1:235" hidden="1">
      <c r="A47" s="66" t="s">
        <v>144</v>
      </c>
      <c r="B47" s="68"/>
      <c r="C47" s="67">
        <v>1210279.9384109369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</row>
    <row r="48" spans="1:235" s="7" customFormat="1" ht="7.2" customHeight="1">
      <c r="A48" s="58"/>
      <c r="B48" s="58"/>
      <c r="C48" s="5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</row>
    <row r="49" spans="1:235" s="7" customFormat="1" hidden="1">
      <c r="A49" s="60" t="s">
        <v>144</v>
      </c>
      <c r="B49" s="25"/>
      <c r="C49" s="61">
        <v>1210279.9384109369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</row>
    <row r="50" spans="1:235" s="7" customFormat="1">
      <c r="A50" s="60" t="s">
        <v>201</v>
      </c>
      <c r="B50" s="25"/>
      <c r="C50" s="61">
        <v>288847.47100000002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</row>
    <row r="51" spans="1:235" s="7" customFormat="1">
      <c r="A51" s="60" t="s">
        <v>202</v>
      </c>
      <c r="B51" s="25"/>
      <c r="C51" s="61">
        <v>6112.6639999999998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</row>
    <row r="52" spans="1:235" s="7" customFormat="1" hidden="1">
      <c r="A52" s="60" t="s">
        <v>145</v>
      </c>
      <c r="B52" s="25"/>
      <c r="C52" s="61">
        <v>4761.9587230002508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</row>
    <row r="53" spans="1:235" s="7" customFormat="1" ht="6" customHeight="1" thickBot="1">
      <c r="A53" s="58"/>
      <c r="B53" s="58"/>
      <c r="C53" s="59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</row>
    <row r="54" spans="1:235" s="7" customFormat="1" ht="14.4" hidden="1" thickBot="1">
      <c r="A54" s="62" t="s">
        <v>131</v>
      </c>
      <c r="B54" s="58"/>
      <c r="C54" s="55">
        <v>72359956</v>
      </c>
    </row>
    <row r="55" spans="1:235" s="7" customFormat="1" ht="14.4" hidden="1" thickBot="1">
      <c r="A55" s="62" t="s">
        <v>141</v>
      </c>
      <c r="B55" s="58"/>
      <c r="C55" s="55">
        <v>55006292</v>
      </c>
    </row>
    <row r="56" spans="1:235" s="7" customFormat="1" ht="14.4" hidden="1" thickBot="1">
      <c r="A56" s="64" t="s">
        <v>132</v>
      </c>
      <c r="B56" s="64"/>
      <c r="C56" s="65">
        <v>134165</v>
      </c>
    </row>
    <row r="57" spans="1:235" ht="14.4" hidden="1" thickBot="1">
      <c r="C57" s="55">
        <v>127500413</v>
      </c>
    </row>
    <row r="58" spans="1:235" ht="14.4" thickBot="1">
      <c r="A58" s="74" t="s">
        <v>211</v>
      </c>
      <c r="B58" s="80"/>
      <c r="C58" s="81">
        <f>C3+C14+C18+C24+C31+C35+C38+C40+C50+C51</f>
        <v>1215041.8971339371</v>
      </c>
    </row>
    <row r="59" spans="1:235">
      <c r="A59" s="33"/>
      <c r="C59" s="34"/>
    </row>
  </sheetData>
  <conditionalFormatting sqref="B49:B52">
    <cfRule type="duplicateValues" dxfId="23" priority="336"/>
  </conditionalFormatting>
  <printOptions horizontalCentered="1"/>
  <pageMargins left="0.70866141732283472" right="0.70866141732283472" top="0.35433070866141736" bottom="0.5511811023622047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0515-C4D9-4F37-B71B-60CBE0884596}">
  <sheetPr codeName="Munka2">
    <pageSetUpPr fitToPage="1"/>
  </sheetPr>
  <dimension ref="A1:H620"/>
  <sheetViews>
    <sheetView showGridLines="0" zoomScale="107" zoomScaleNormal="107" zoomScaleSheetLayoutView="96" workbookViewId="0">
      <pane ySplit="1" topLeftCell="A2" activePane="bottomLeft" state="frozen"/>
      <selection pane="bottomLeft" activeCell="H12" sqref="H12"/>
    </sheetView>
  </sheetViews>
  <sheetFormatPr defaultColWidth="4" defaultRowHeight="13.2"/>
  <cols>
    <col min="1" max="1" width="50.19921875" style="27" customWidth="1"/>
    <col min="2" max="2" width="8.3984375" style="13" hidden="1" customWidth="1"/>
    <col min="3" max="3" width="19.3984375" style="26" customWidth="1"/>
    <col min="4" max="4" width="4" style="2" customWidth="1"/>
    <col min="5" max="5" width="6.19921875" style="69" bestFit="1" customWidth="1"/>
    <col min="6" max="8" width="7.19921875" style="69" bestFit="1" customWidth="1"/>
    <col min="9" max="9" width="4" style="2"/>
    <col min="10" max="10" width="6.19921875" style="2" customWidth="1"/>
    <col min="11" max="16384" width="4" style="2"/>
  </cols>
  <sheetData>
    <row r="1" spans="1:8" ht="39" customHeight="1">
      <c r="A1" s="73" t="s">
        <v>165</v>
      </c>
      <c r="B1" s="13" t="s">
        <v>0</v>
      </c>
      <c r="C1" s="84" t="s">
        <v>164</v>
      </c>
    </row>
    <row r="2" spans="1:8" ht="13.8">
      <c r="A2" s="72"/>
      <c r="B2" s="10"/>
      <c r="C2" s="29"/>
    </row>
    <row r="3" spans="1:8">
      <c r="A3" s="82" t="s">
        <v>1</v>
      </c>
      <c r="B3" s="85" t="s">
        <v>2</v>
      </c>
      <c r="C3" s="37">
        <f>SUM(C4:C6)</f>
        <v>53071.199999999997</v>
      </c>
    </row>
    <row r="4" spans="1:8">
      <c r="A4" s="21" t="s">
        <v>149</v>
      </c>
      <c r="B4" s="5">
        <v>2201</v>
      </c>
      <c r="C4" s="9">
        <v>47520</v>
      </c>
    </row>
    <row r="5" spans="1:8">
      <c r="A5" s="21" t="s">
        <v>3</v>
      </c>
      <c r="B5" s="8">
        <v>2202</v>
      </c>
      <c r="C5" s="9">
        <v>3931.2</v>
      </c>
    </row>
    <row r="6" spans="1:8">
      <c r="A6" s="21" t="s">
        <v>127</v>
      </c>
      <c r="B6" s="8">
        <v>2205</v>
      </c>
      <c r="C6" s="9">
        <v>1620</v>
      </c>
    </row>
    <row r="7" spans="1:8">
      <c r="A7" s="82" t="s">
        <v>4</v>
      </c>
      <c r="B7" s="85" t="s">
        <v>5</v>
      </c>
      <c r="C7" s="37">
        <f>C8+C13</f>
        <v>31091.520999999997</v>
      </c>
    </row>
    <row r="8" spans="1:8">
      <c r="A8" s="14" t="s">
        <v>6</v>
      </c>
      <c r="B8" s="12" t="s">
        <v>7</v>
      </c>
      <c r="C8" s="3">
        <f>SUM(C9:C12)</f>
        <v>24121.520999999997</v>
      </c>
    </row>
    <row r="9" spans="1:8">
      <c r="A9" s="16" t="s">
        <v>8</v>
      </c>
      <c r="B9" s="12" t="s">
        <v>9</v>
      </c>
      <c r="C9" s="3">
        <v>3780</v>
      </c>
    </row>
    <row r="10" spans="1:8">
      <c r="A10" s="51" t="s">
        <v>210</v>
      </c>
      <c r="B10" s="12" t="s">
        <v>10</v>
      </c>
      <c r="C10" s="3">
        <v>15970.99</v>
      </c>
    </row>
    <row r="11" spans="1:8">
      <c r="A11" s="16" t="s">
        <v>11</v>
      </c>
      <c r="B11" s="12" t="s">
        <v>12</v>
      </c>
      <c r="C11" s="3">
        <v>1790.5309999999999</v>
      </c>
    </row>
    <row r="12" spans="1:8">
      <c r="A12" s="16" t="s">
        <v>14</v>
      </c>
      <c r="B12" s="12" t="s">
        <v>15</v>
      </c>
      <c r="C12" s="3">
        <v>2580</v>
      </c>
    </row>
    <row r="13" spans="1:8">
      <c r="A13" s="14" t="s">
        <v>16</v>
      </c>
      <c r="B13" s="12" t="s">
        <v>17</v>
      </c>
      <c r="C13" s="3">
        <v>6970</v>
      </c>
    </row>
    <row r="14" spans="1:8" s="23" customFormat="1" ht="13.8">
      <c r="A14" s="82" t="s">
        <v>18</v>
      </c>
      <c r="B14" s="85" t="s">
        <v>19</v>
      </c>
      <c r="C14" s="37">
        <f>SUM(C15:C25)</f>
        <v>252002.732277</v>
      </c>
      <c r="E14" s="70"/>
      <c r="F14" s="70"/>
      <c r="G14" s="70"/>
      <c r="H14" s="70"/>
    </row>
    <row r="15" spans="1:8">
      <c r="A15" s="14" t="s">
        <v>138</v>
      </c>
      <c r="B15" s="8">
        <v>3001</v>
      </c>
      <c r="C15" s="3">
        <v>53000</v>
      </c>
    </row>
    <row r="16" spans="1:8">
      <c r="A16" s="14" t="s">
        <v>198</v>
      </c>
      <c r="B16" s="8">
        <v>3002</v>
      </c>
      <c r="C16" s="3">
        <v>26000</v>
      </c>
    </row>
    <row r="17" spans="1:8">
      <c r="A17" s="14" t="s">
        <v>21</v>
      </c>
      <c r="B17" s="8" t="s">
        <v>22</v>
      </c>
      <c r="C17" s="3">
        <v>4017.75</v>
      </c>
    </row>
    <row r="18" spans="1:8">
      <c r="A18" s="14" t="s">
        <v>23</v>
      </c>
      <c r="B18" s="8" t="s">
        <v>24</v>
      </c>
      <c r="C18" s="3">
        <v>7259.2</v>
      </c>
    </row>
    <row r="19" spans="1:8">
      <c r="A19" s="14" t="s">
        <v>20</v>
      </c>
      <c r="B19" s="8" t="s">
        <v>25</v>
      </c>
      <c r="C19" s="3">
        <v>128599.98227699999</v>
      </c>
    </row>
    <row r="20" spans="1:8">
      <c r="A20" s="14" t="s">
        <v>26</v>
      </c>
      <c r="B20" s="8" t="s">
        <v>27</v>
      </c>
      <c r="C20" s="3">
        <v>6606.1</v>
      </c>
    </row>
    <row r="21" spans="1:8">
      <c r="A21" s="14" t="s">
        <v>28</v>
      </c>
      <c r="B21" s="8" t="s">
        <v>29</v>
      </c>
      <c r="C21" s="3">
        <v>4424.2</v>
      </c>
    </row>
    <row r="22" spans="1:8">
      <c r="A22" s="14" t="s">
        <v>128</v>
      </c>
      <c r="B22" s="8" t="s">
        <v>30</v>
      </c>
      <c r="C22" s="11">
        <v>8600</v>
      </c>
    </row>
    <row r="23" spans="1:8">
      <c r="A23" s="14" t="s">
        <v>31</v>
      </c>
      <c r="B23" s="8" t="s">
        <v>32</v>
      </c>
      <c r="C23" s="3">
        <v>3313.5</v>
      </c>
    </row>
    <row r="24" spans="1:8">
      <c r="A24" s="14" t="s">
        <v>33</v>
      </c>
      <c r="B24" s="8" t="s">
        <v>34</v>
      </c>
      <c r="C24" s="3">
        <v>10182</v>
      </c>
    </row>
    <row r="25" spans="1:8">
      <c r="A25" s="14" t="s">
        <v>134</v>
      </c>
      <c r="B25" s="83" t="s">
        <v>135</v>
      </c>
      <c r="C25" s="3">
        <v>0</v>
      </c>
    </row>
    <row r="26" spans="1:8" s="23" customFormat="1" ht="13.8">
      <c r="A26" s="82" t="s">
        <v>35</v>
      </c>
      <c r="B26" s="86" t="s">
        <v>36</v>
      </c>
      <c r="C26" s="37">
        <f>C27+C28+C29+C30+C33+C38+C58+C59+C60</f>
        <v>654020.30299999996</v>
      </c>
      <c r="E26" s="70"/>
      <c r="F26" s="70"/>
      <c r="G26" s="70"/>
      <c r="H26" s="70"/>
    </row>
    <row r="27" spans="1:8">
      <c r="A27" s="14" t="s">
        <v>151</v>
      </c>
      <c r="B27" s="8">
        <v>4101</v>
      </c>
      <c r="C27" s="3">
        <v>91540.612999999998</v>
      </c>
    </row>
    <row r="28" spans="1:8">
      <c r="A28" s="14" t="s">
        <v>212</v>
      </c>
      <c r="B28" s="8" t="s">
        <v>37</v>
      </c>
      <c r="C28" s="3">
        <v>7067.4009999999998</v>
      </c>
    </row>
    <row r="29" spans="1:8">
      <c r="A29" s="14" t="s">
        <v>38</v>
      </c>
      <c r="B29" s="8" t="s">
        <v>39</v>
      </c>
      <c r="C29" s="3">
        <v>5850.2</v>
      </c>
    </row>
    <row r="30" spans="1:8">
      <c r="A30" s="14" t="s">
        <v>40</v>
      </c>
      <c r="B30" s="8" t="s">
        <v>41</v>
      </c>
      <c r="C30" s="3">
        <f>SUM(C31:C32)</f>
        <v>9000</v>
      </c>
    </row>
    <row r="31" spans="1:8">
      <c r="A31" s="16" t="s">
        <v>42</v>
      </c>
      <c r="B31" s="8" t="s">
        <v>43</v>
      </c>
      <c r="C31" s="9">
        <v>3000</v>
      </c>
    </row>
    <row r="32" spans="1:8">
      <c r="A32" s="16" t="s">
        <v>44</v>
      </c>
      <c r="B32" s="8" t="s">
        <v>44</v>
      </c>
      <c r="C32" s="9">
        <v>6000</v>
      </c>
    </row>
    <row r="33" spans="1:3">
      <c r="A33" s="14" t="s">
        <v>45</v>
      </c>
      <c r="B33" s="8" t="s">
        <v>46</v>
      </c>
      <c r="C33" s="3">
        <f>SUM(C34:C37)</f>
        <v>215982.535</v>
      </c>
    </row>
    <row r="34" spans="1:3">
      <c r="A34" s="16" t="s">
        <v>47</v>
      </c>
      <c r="B34" s="8" t="s">
        <v>48</v>
      </c>
      <c r="C34" s="9">
        <v>72912.608000000007</v>
      </c>
    </row>
    <row r="35" spans="1:3">
      <c r="A35" s="16" t="s">
        <v>49</v>
      </c>
      <c r="B35" s="8" t="s">
        <v>50</v>
      </c>
      <c r="C35" s="9">
        <v>78069.926999999996</v>
      </c>
    </row>
    <row r="36" spans="1:3">
      <c r="A36" s="16" t="s">
        <v>129</v>
      </c>
      <c r="B36" s="8">
        <v>4607</v>
      </c>
      <c r="C36" s="9">
        <v>30000</v>
      </c>
    </row>
    <row r="37" spans="1:3">
      <c r="A37" s="16" t="s">
        <v>166</v>
      </c>
      <c r="B37" s="8">
        <v>4608</v>
      </c>
      <c r="C37" s="9">
        <v>35000</v>
      </c>
    </row>
    <row r="38" spans="1:3">
      <c r="A38" s="15" t="s">
        <v>133</v>
      </c>
      <c r="B38" s="17" t="s">
        <v>180</v>
      </c>
      <c r="C38" s="3">
        <f>SUM(C39:C57)</f>
        <v>157320</v>
      </c>
    </row>
    <row r="39" spans="1:3">
      <c r="A39" s="16" t="s">
        <v>196</v>
      </c>
      <c r="B39" s="83" t="s">
        <v>167</v>
      </c>
      <c r="C39" s="9">
        <v>5168</v>
      </c>
    </row>
    <row r="40" spans="1:3">
      <c r="A40" s="16" t="s">
        <v>181</v>
      </c>
      <c r="B40" s="83" t="s">
        <v>168</v>
      </c>
      <c r="C40" s="9">
        <v>2300</v>
      </c>
    </row>
    <row r="41" spans="1:3">
      <c r="A41" s="16" t="s">
        <v>182</v>
      </c>
      <c r="B41" s="83" t="s">
        <v>169</v>
      </c>
      <c r="C41" s="9">
        <v>2300</v>
      </c>
    </row>
    <row r="42" spans="1:3">
      <c r="A42" s="16" t="s">
        <v>183</v>
      </c>
      <c r="B42" s="83" t="s">
        <v>170</v>
      </c>
      <c r="C42" s="9">
        <v>2300</v>
      </c>
    </row>
    <row r="43" spans="1:3">
      <c r="A43" s="16" t="s">
        <v>184</v>
      </c>
      <c r="B43" s="83" t="s">
        <v>171</v>
      </c>
      <c r="C43" s="9">
        <v>2300</v>
      </c>
    </row>
    <row r="44" spans="1:3">
      <c r="A44" s="16" t="s">
        <v>197</v>
      </c>
      <c r="B44" s="83" t="s">
        <v>172</v>
      </c>
      <c r="C44" s="9">
        <v>250</v>
      </c>
    </row>
    <row r="45" spans="1:3">
      <c r="A45" s="16" t="s">
        <v>185</v>
      </c>
      <c r="B45" s="83" t="s">
        <v>173</v>
      </c>
      <c r="C45" s="9">
        <v>5000</v>
      </c>
    </row>
    <row r="46" spans="1:3">
      <c r="A46" s="16" t="s">
        <v>186</v>
      </c>
      <c r="B46" s="83" t="s">
        <v>174</v>
      </c>
      <c r="C46" s="9">
        <v>30000</v>
      </c>
    </row>
    <row r="47" spans="1:3">
      <c r="A47" s="16" t="s">
        <v>187</v>
      </c>
      <c r="B47" s="83" t="s">
        <v>175</v>
      </c>
      <c r="C47" s="9">
        <v>40000</v>
      </c>
    </row>
    <row r="48" spans="1:3">
      <c r="A48" s="16" t="s">
        <v>209</v>
      </c>
      <c r="B48" s="83" t="s">
        <v>206</v>
      </c>
      <c r="C48" s="9">
        <v>5168</v>
      </c>
    </row>
    <row r="49" spans="1:8">
      <c r="A49" s="16" t="s">
        <v>208</v>
      </c>
      <c r="B49" s="83" t="s">
        <v>207</v>
      </c>
      <c r="C49" s="9">
        <v>7000</v>
      </c>
    </row>
    <row r="50" spans="1:8">
      <c r="A50" s="16" t="s">
        <v>188</v>
      </c>
      <c r="B50" s="83" t="s">
        <v>176</v>
      </c>
      <c r="C50" s="9">
        <v>15300</v>
      </c>
    </row>
    <row r="51" spans="1:8">
      <c r="A51" s="16" t="s">
        <v>189</v>
      </c>
      <c r="B51" s="83" t="s">
        <v>177</v>
      </c>
      <c r="C51" s="9">
        <v>10000</v>
      </c>
    </row>
    <row r="52" spans="1:8">
      <c r="A52" s="16" t="s">
        <v>193</v>
      </c>
      <c r="B52" s="83" t="s">
        <v>178</v>
      </c>
      <c r="C52" s="9">
        <v>2500</v>
      </c>
    </row>
    <row r="53" spans="1:8">
      <c r="A53" s="16" t="s">
        <v>205</v>
      </c>
      <c r="B53" s="83" t="s">
        <v>179</v>
      </c>
      <c r="C53" s="9">
        <v>4800</v>
      </c>
    </row>
    <row r="54" spans="1:8">
      <c r="A54" s="16" t="s">
        <v>204</v>
      </c>
      <c r="B54" s="83" t="s">
        <v>190</v>
      </c>
      <c r="C54" s="9">
        <v>9600</v>
      </c>
    </row>
    <row r="55" spans="1:8">
      <c r="A55" s="16" t="s">
        <v>194</v>
      </c>
      <c r="B55" s="83" t="s">
        <v>191</v>
      </c>
      <c r="C55" s="9">
        <v>2633.9999999999995</v>
      </c>
    </row>
    <row r="56" spans="1:8">
      <c r="A56" s="16" t="s">
        <v>195</v>
      </c>
      <c r="B56" s="83" t="s">
        <v>192</v>
      </c>
      <c r="C56" s="9">
        <v>1000</v>
      </c>
    </row>
    <row r="57" spans="1:8">
      <c r="A57" s="16" t="s">
        <v>13</v>
      </c>
      <c r="B57" s="83" t="s">
        <v>200</v>
      </c>
      <c r="C57" s="9">
        <v>9700</v>
      </c>
    </row>
    <row r="58" spans="1:8">
      <c r="A58" s="14" t="s">
        <v>51</v>
      </c>
      <c r="B58" s="8" t="s">
        <v>52</v>
      </c>
      <c r="C58" s="3">
        <v>32935.540999999997</v>
      </c>
    </row>
    <row r="59" spans="1:8">
      <c r="A59" s="14" t="s">
        <v>53</v>
      </c>
      <c r="B59" s="5" t="s">
        <v>54</v>
      </c>
      <c r="C59" s="3">
        <v>49386.135999999999</v>
      </c>
    </row>
    <row r="60" spans="1:8">
      <c r="A60" s="87" t="s">
        <v>55</v>
      </c>
      <c r="B60" s="8" t="s">
        <v>56</v>
      </c>
      <c r="C60" s="11">
        <f>SUM(C61:C62)</f>
        <v>84937.877000000008</v>
      </c>
    </row>
    <row r="61" spans="1:8">
      <c r="A61" s="16" t="s">
        <v>57</v>
      </c>
      <c r="B61" s="8" t="s">
        <v>58</v>
      </c>
      <c r="C61" s="9">
        <v>71400</v>
      </c>
    </row>
    <row r="62" spans="1:8">
      <c r="A62" s="16" t="s">
        <v>150</v>
      </c>
      <c r="B62" s="8">
        <v>4905</v>
      </c>
      <c r="C62" s="9">
        <v>13537.877</v>
      </c>
    </row>
    <row r="63" spans="1:8" s="23" customFormat="1" ht="13.8">
      <c r="A63" s="82" t="s">
        <v>59</v>
      </c>
      <c r="B63" s="85" t="s">
        <v>60</v>
      </c>
      <c r="C63" s="22">
        <f>SUM(C64:C68)</f>
        <v>29647.114000000001</v>
      </c>
      <c r="E63" s="70"/>
      <c r="F63" s="70"/>
      <c r="G63" s="70"/>
      <c r="H63" s="70"/>
    </row>
    <row r="64" spans="1:8">
      <c r="A64" s="14" t="s">
        <v>61</v>
      </c>
      <c r="B64" s="8" t="s">
        <v>62</v>
      </c>
      <c r="C64" s="11">
        <v>1805</v>
      </c>
    </row>
    <row r="65" spans="1:8" s="4" customFormat="1">
      <c r="A65" s="14" t="s">
        <v>63</v>
      </c>
      <c r="B65" s="8">
        <v>5101</v>
      </c>
      <c r="C65" s="3">
        <v>14737.967000000001</v>
      </c>
      <c r="E65" s="71"/>
      <c r="F65" s="71"/>
      <c r="G65" s="71"/>
      <c r="H65" s="71"/>
    </row>
    <row r="66" spans="1:8" s="4" customFormat="1">
      <c r="A66" s="14" t="s">
        <v>64</v>
      </c>
      <c r="B66" s="8">
        <v>5201</v>
      </c>
      <c r="C66" s="3">
        <v>951.26499999999999</v>
      </c>
      <c r="E66" s="71"/>
      <c r="F66" s="71"/>
      <c r="G66" s="71"/>
      <c r="H66" s="71"/>
    </row>
    <row r="67" spans="1:8">
      <c r="A67" s="14" t="s">
        <v>65</v>
      </c>
      <c r="B67" s="8" t="s">
        <v>66</v>
      </c>
      <c r="C67" s="3">
        <v>12152.882</v>
      </c>
    </row>
    <row r="68" spans="1:8">
      <c r="A68" s="14" t="s">
        <v>137</v>
      </c>
      <c r="B68" s="83" t="s">
        <v>136</v>
      </c>
      <c r="C68" s="3">
        <v>0</v>
      </c>
    </row>
    <row r="69" spans="1:8">
      <c r="A69" s="36" t="s">
        <v>67</v>
      </c>
      <c r="B69" s="86" t="s">
        <v>68</v>
      </c>
      <c r="C69" s="22">
        <f>C70+C71+C72+C73+C74+C81+C88</f>
        <v>96287.45</v>
      </c>
    </row>
    <row r="70" spans="1:8">
      <c r="A70" s="14" t="s">
        <v>69</v>
      </c>
      <c r="B70" s="8">
        <v>6001</v>
      </c>
      <c r="C70" s="3">
        <v>10960.1</v>
      </c>
    </row>
    <row r="71" spans="1:8">
      <c r="A71" s="14" t="s">
        <v>71</v>
      </c>
      <c r="B71" s="8">
        <v>6301</v>
      </c>
      <c r="C71" s="3">
        <v>550</v>
      </c>
    </row>
    <row r="72" spans="1:8">
      <c r="A72" s="14" t="s">
        <v>130</v>
      </c>
      <c r="B72" s="8">
        <v>6401</v>
      </c>
      <c r="C72" s="3">
        <v>37122</v>
      </c>
    </row>
    <row r="73" spans="1:8">
      <c r="A73" s="14" t="s">
        <v>72</v>
      </c>
      <c r="B73" s="8">
        <v>6501</v>
      </c>
      <c r="C73" s="3">
        <v>1800</v>
      </c>
    </row>
    <row r="74" spans="1:8">
      <c r="A74" s="14" t="s">
        <v>73</v>
      </c>
      <c r="B74" s="8" t="s">
        <v>74</v>
      </c>
      <c r="C74" s="3">
        <f>SUM(C75:C80)</f>
        <v>24925.35</v>
      </c>
    </row>
    <row r="75" spans="1:8">
      <c r="A75" s="16" t="s">
        <v>75</v>
      </c>
      <c r="B75" s="8">
        <v>6601</v>
      </c>
      <c r="C75" s="9">
        <v>7512.05</v>
      </c>
    </row>
    <row r="76" spans="1:8">
      <c r="A76" s="16" t="s">
        <v>76</v>
      </c>
      <c r="B76" s="8">
        <v>6602</v>
      </c>
      <c r="C76" s="9">
        <v>1000</v>
      </c>
    </row>
    <row r="77" spans="1:8">
      <c r="A77" s="16" t="s">
        <v>77</v>
      </c>
      <c r="B77" s="8"/>
      <c r="C77" s="9">
        <v>1638.3</v>
      </c>
    </row>
    <row r="78" spans="1:8">
      <c r="A78" s="16" t="s">
        <v>78</v>
      </c>
      <c r="B78" s="8">
        <v>6604</v>
      </c>
      <c r="C78" s="9">
        <v>9324</v>
      </c>
    </row>
    <row r="79" spans="1:8">
      <c r="A79" s="16" t="s">
        <v>79</v>
      </c>
      <c r="B79" s="8">
        <v>6605</v>
      </c>
      <c r="C79" s="9">
        <v>96</v>
      </c>
    </row>
    <row r="80" spans="1:8">
      <c r="A80" s="16" t="s">
        <v>13</v>
      </c>
      <c r="B80" s="8">
        <v>6608</v>
      </c>
      <c r="C80" s="9">
        <v>5355</v>
      </c>
    </row>
    <row r="81" spans="1:3">
      <c r="A81" s="14" t="s">
        <v>80</v>
      </c>
      <c r="B81" s="8" t="s">
        <v>81</v>
      </c>
      <c r="C81" s="3">
        <f>SUM(C82:C85)</f>
        <v>4430</v>
      </c>
    </row>
    <row r="82" spans="1:3">
      <c r="A82" s="16" t="s">
        <v>82</v>
      </c>
      <c r="B82" s="8">
        <v>6701</v>
      </c>
      <c r="C82" s="9">
        <v>950</v>
      </c>
    </row>
    <row r="83" spans="1:3">
      <c r="A83" s="16" t="s">
        <v>83</v>
      </c>
      <c r="B83" s="8">
        <v>6702</v>
      </c>
      <c r="C83" s="9">
        <v>980</v>
      </c>
    </row>
    <row r="84" spans="1:3">
      <c r="A84" s="16" t="s">
        <v>84</v>
      </c>
      <c r="B84" s="8">
        <v>6704</v>
      </c>
      <c r="C84" s="9">
        <v>900</v>
      </c>
    </row>
    <row r="85" spans="1:3">
      <c r="A85" s="15" t="s">
        <v>85</v>
      </c>
      <c r="B85" s="8">
        <v>6705</v>
      </c>
      <c r="C85" s="3">
        <f>SUM(C86:C87)</f>
        <v>1600</v>
      </c>
    </row>
    <row r="86" spans="1:3">
      <c r="A86" s="18" t="s">
        <v>140</v>
      </c>
      <c r="B86" s="5">
        <v>67053</v>
      </c>
      <c r="C86" s="9">
        <v>1000</v>
      </c>
    </row>
    <row r="87" spans="1:3">
      <c r="A87" s="18" t="s">
        <v>85</v>
      </c>
      <c r="B87" s="8">
        <v>67059</v>
      </c>
      <c r="C87" s="9">
        <v>600</v>
      </c>
    </row>
    <row r="88" spans="1:3">
      <c r="A88" s="14" t="s">
        <v>86</v>
      </c>
      <c r="B88" s="8">
        <v>6801</v>
      </c>
      <c r="C88" s="3">
        <v>16500</v>
      </c>
    </row>
    <row r="89" spans="1:3">
      <c r="A89" s="82" t="s">
        <v>87</v>
      </c>
      <c r="B89" s="85" t="s">
        <v>88</v>
      </c>
      <c r="C89" s="22">
        <f>SUM(C90:C92)</f>
        <v>18875</v>
      </c>
    </row>
    <row r="90" spans="1:3">
      <c r="A90" s="14" t="s">
        <v>89</v>
      </c>
      <c r="B90" s="8" t="s">
        <v>90</v>
      </c>
      <c r="C90" s="3">
        <v>6075</v>
      </c>
    </row>
    <row r="91" spans="1:3">
      <c r="A91" s="14" t="s">
        <v>91</v>
      </c>
      <c r="B91" s="8">
        <v>7201</v>
      </c>
      <c r="C91" s="3">
        <v>2000</v>
      </c>
    </row>
    <row r="92" spans="1:3">
      <c r="A92" s="14" t="s">
        <v>158</v>
      </c>
      <c r="B92" s="8">
        <v>7301</v>
      </c>
      <c r="C92" s="3">
        <v>10800</v>
      </c>
    </row>
    <row r="93" spans="1:3">
      <c r="A93" s="82" t="s">
        <v>92</v>
      </c>
      <c r="B93" s="85" t="s">
        <v>93</v>
      </c>
      <c r="C93" s="24">
        <f>SUM(C94:C97)</f>
        <v>4457.2</v>
      </c>
    </row>
    <row r="94" spans="1:3">
      <c r="A94" s="14" t="s">
        <v>160</v>
      </c>
      <c r="B94" s="8">
        <v>8100</v>
      </c>
      <c r="C94" s="9">
        <v>2957.2</v>
      </c>
    </row>
    <row r="95" spans="1:3">
      <c r="A95" s="14" t="s">
        <v>94</v>
      </c>
      <c r="B95" s="8">
        <v>8200</v>
      </c>
      <c r="C95" s="9">
        <v>400</v>
      </c>
    </row>
    <row r="96" spans="1:3">
      <c r="A96" s="14" t="s">
        <v>95</v>
      </c>
      <c r="B96" s="8">
        <v>8300</v>
      </c>
      <c r="C96" s="9">
        <v>400</v>
      </c>
    </row>
    <row r="97" spans="1:8">
      <c r="A97" s="14" t="s">
        <v>203</v>
      </c>
      <c r="B97" s="8">
        <v>8400</v>
      </c>
      <c r="C97" s="9">
        <v>700</v>
      </c>
    </row>
    <row r="98" spans="1:8">
      <c r="A98" s="82" t="s">
        <v>148</v>
      </c>
      <c r="B98" s="85" t="s">
        <v>96</v>
      </c>
      <c r="C98" s="24">
        <f>SUM(C99:C101)</f>
        <v>58180.561999999998</v>
      </c>
    </row>
    <row r="99" spans="1:8">
      <c r="A99" s="14" t="s">
        <v>97</v>
      </c>
      <c r="B99" s="8">
        <v>9000</v>
      </c>
      <c r="C99" s="9">
        <v>6500</v>
      </c>
    </row>
    <row r="100" spans="1:8">
      <c r="A100" s="14" t="s">
        <v>98</v>
      </c>
      <c r="B100" s="8">
        <v>9100</v>
      </c>
      <c r="C100" s="9">
        <v>7440</v>
      </c>
    </row>
    <row r="101" spans="1:8">
      <c r="A101" s="14" t="s">
        <v>147</v>
      </c>
      <c r="B101" s="8">
        <v>9300</v>
      </c>
      <c r="C101" s="9">
        <v>44240.561999999998</v>
      </c>
    </row>
    <row r="102" spans="1:8">
      <c r="A102" s="82" t="s">
        <v>99</v>
      </c>
      <c r="B102" s="85" t="s">
        <v>100</v>
      </c>
      <c r="C102" s="22">
        <f>SUM(C103:C104)</f>
        <v>12646.856133937008</v>
      </c>
    </row>
    <row r="103" spans="1:8">
      <c r="A103" s="19" t="s">
        <v>161</v>
      </c>
      <c r="B103" s="5">
        <v>9997</v>
      </c>
      <c r="C103" s="9">
        <v>12081.856133937008</v>
      </c>
    </row>
    <row r="104" spans="1:8">
      <c r="A104" s="19" t="s">
        <v>162</v>
      </c>
      <c r="B104" s="8">
        <v>9999</v>
      </c>
      <c r="C104" s="9">
        <v>565</v>
      </c>
    </row>
    <row r="105" spans="1:8" ht="13.8" thickBot="1">
      <c r="A105" s="40"/>
      <c r="B105" s="1"/>
    </row>
    <row r="106" spans="1:8" s="23" customFormat="1" ht="14.4" thickBot="1">
      <c r="A106" s="76" t="s">
        <v>143</v>
      </c>
      <c r="B106" s="77"/>
      <c r="C106" s="78">
        <f>C3+C7+C14+C26+C63+C69+C89+C93+C98+C102</f>
        <v>1210279.9384109366</v>
      </c>
      <c r="E106" s="70"/>
      <c r="F106" s="70"/>
      <c r="G106" s="70"/>
      <c r="H106" s="70"/>
    </row>
    <row r="107" spans="1:8" ht="13.8">
      <c r="A107" s="20"/>
      <c r="C107" s="75"/>
    </row>
    <row r="108" spans="1:8">
      <c r="A108" s="54"/>
      <c r="B108" s="54"/>
      <c r="C108" s="54"/>
    </row>
    <row r="109" spans="1:8" ht="13.8">
      <c r="A109" s="20"/>
      <c r="C109" s="38"/>
    </row>
    <row r="110" spans="1:8" ht="13.8">
      <c r="A110" s="20"/>
      <c r="C110" s="38"/>
    </row>
    <row r="111" spans="1:8" ht="13.8">
      <c r="A111" s="20"/>
      <c r="C111" s="38"/>
    </row>
    <row r="112" spans="1:8" ht="13.8">
      <c r="A112" s="20"/>
      <c r="C112" s="38"/>
    </row>
    <row r="113" spans="1:1">
      <c r="A113" s="20"/>
    </row>
    <row r="114" spans="1:1">
      <c r="A114" s="20"/>
    </row>
    <row r="115" spans="1:1">
      <c r="A115" s="20"/>
    </row>
    <row r="116" spans="1:1">
      <c r="A116" s="20"/>
    </row>
    <row r="117" spans="1:1">
      <c r="A117" s="20"/>
    </row>
    <row r="118" spans="1:1">
      <c r="A118" s="20"/>
    </row>
    <row r="119" spans="1:1">
      <c r="A119" s="20"/>
    </row>
    <row r="120" spans="1:1">
      <c r="A120" s="20"/>
    </row>
    <row r="121" spans="1:1">
      <c r="A121" s="20"/>
    </row>
    <row r="122" spans="1:1">
      <c r="A122" s="20"/>
    </row>
    <row r="123" spans="1:1">
      <c r="A123" s="20"/>
    </row>
    <row r="124" spans="1:1">
      <c r="A124" s="20"/>
    </row>
    <row r="125" spans="1:1">
      <c r="A125" s="20"/>
    </row>
    <row r="126" spans="1:1">
      <c r="A126" s="20"/>
    </row>
    <row r="127" spans="1:1">
      <c r="A127" s="20"/>
    </row>
    <row r="128" spans="1:1">
      <c r="A128" s="20"/>
    </row>
    <row r="129" spans="1:1">
      <c r="A129" s="20"/>
    </row>
    <row r="130" spans="1:1">
      <c r="A130" s="20"/>
    </row>
    <row r="131" spans="1:1">
      <c r="A131" s="20"/>
    </row>
    <row r="132" spans="1:1">
      <c r="A132" s="20"/>
    </row>
    <row r="133" spans="1:1">
      <c r="A133" s="20"/>
    </row>
    <row r="134" spans="1:1">
      <c r="A134" s="20"/>
    </row>
    <row r="135" spans="1:1">
      <c r="A135" s="20"/>
    </row>
    <row r="136" spans="1:1">
      <c r="A136" s="20"/>
    </row>
    <row r="137" spans="1:1">
      <c r="A137" s="20"/>
    </row>
    <row r="138" spans="1:1">
      <c r="A138" s="20"/>
    </row>
    <row r="139" spans="1:1">
      <c r="A139" s="20"/>
    </row>
    <row r="140" spans="1:1">
      <c r="A140" s="20"/>
    </row>
    <row r="141" spans="1:1">
      <c r="A141" s="20"/>
    </row>
    <row r="142" spans="1:1">
      <c r="A142" s="20"/>
    </row>
    <row r="143" spans="1:1">
      <c r="A143" s="20"/>
    </row>
    <row r="144" spans="1:1">
      <c r="A144" s="20"/>
    </row>
    <row r="145" spans="1:1">
      <c r="A145" s="20"/>
    </row>
    <row r="146" spans="1:1">
      <c r="A146" s="20"/>
    </row>
    <row r="147" spans="1:1">
      <c r="A147" s="20"/>
    </row>
    <row r="148" spans="1:1">
      <c r="A148" s="20"/>
    </row>
    <row r="149" spans="1:1">
      <c r="A149" s="20"/>
    </row>
    <row r="150" spans="1:1">
      <c r="A150" s="20"/>
    </row>
    <row r="151" spans="1:1">
      <c r="A151" s="20"/>
    </row>
    <row r="152" spans="1:1">
      <c r="A152" s="20"/>
    </row>
    <row r="153" spans="1:1">
      <c r="A153" s="20"/>
    </row>
    <row r="154" spans="1:1">
      <c r="A154" s="20"/>
    </row>
    <row r="155" spans="1:1">
      <c r="A155" s="20"/>
    </row>
    <row r="156" spans="1:1">
      <c r="A156" s="20"/>
    </row>
    <row r="157" spans="1:1">
      <c r="A157" s="20"/>
    </row>
    <row r="158" spans="1:1">
      <c r="A158" s="20"/>
    </row>
    <row r="159" spans="1:1">
      <c r="A159" s="20"/>
    </row>
    <row r="160" spans="1:1">
      <c r="A160" s="20"/>
    </row>
    <row r="161" spans="1:1">
      <c r="A161" s="20"/>
    </row>
    <row r="162" spans="1:1">
      <c r="A162" s="20"/>
    </row>
    <row r="163" spans="1:1">
      <c r="A163" s="20"/>
    </row>
    <row r="164" spans="1:1">
      <c r="A164" s="20"/>
    </row>
    <row r="165" spans="1:1">
      <c r="A165" s="20"/>
    </row>
    <row r="166" spans="1:1">
      <c r="A166" s="20"/>
    </row>
    <row r="167" spans="1:1">
      <c r="A167" s="20"/>
    </row>
    <row r="168" spans="1:1">
      <c r="A168" s="20"/>
    </row>
    <row r="169" spans="1:1">
      <c r="A169" s="20"/>
    </row>
    <row r="170" spans="1:1">
      <c r="A170" s="20"/>
    </row>
    <row r="171" spans="1:1">
      <c r="A171" s="20"/>
    </row>
    <row r="172" spans="1:1">
      <c r="A172" s="20"/>
    </row>
    <row r="173" spans="1:1">
      <c r="A173" s="20"/>
    </row>
    <row r="174" spans="1:1">
      <c r="A174" s="20"/>
    </row>
    <row r="175" spans="1:1">
      <c r="A175" s="20"/>
    </row>
    <row r="176" spans="1:1">
      <c r="A176" s="20"/>
    </row>
    <row r="177" spans="1:1">
      <c r="A177" s="20"/>
    </row>
    <row r="178" spans="1:1">
      <c r="A178" s="20"/>
    </row>
    <row r="179" spans="1:1">
      <c r="A179" s="20"/>
    </row>
    <row r="180" spans="1:1">
      <c r="A180" s="20"/>
    </row>
    <row r="181" spans="1:1">
      <c r="A181" s="20"/>
    </row>
    <row r="182" spans="1:1">
      <c r="A182" s="20"/>
    </row>
    <row r="183" spans="1:1">
      <c r="A183" s="20"/>
    </row>
    <row r="184" spans="1:1">
      <c r="A184" s="20"/>
    </row>
    <row r="185" spans="1:1">
      <c r="A185" s="20"/>
    </row>
    <row r="186" spans="1:1">
      <c r="A186" s="20"/>
    </row>
    <row r="187" spans="1:1">
      <c r="A187" s="20"/>
    </row>
    <row r="188" spans="1:1">
      <c r="A188" s="20"/>
    </row>
    <row r="189" spans="1:1">
      <c r="A189" s="20"/>
    </row>
    <row r="190" spans="1:1">
      <c r="A190" s="20"/>
    </row>
    <row r="191" spans="1:1">
      <c r="A191" s="20"/>
    </row>
    <row r="192" spans="1:1">
      <c r="A192" s="20"/>
    </row>
    <row r="193" spans="1:1">
      <c r="A193" s="20"/>
    </row>
    <row r="194" spans="1:1">
      <c r="A194" s="20"/>
    </row>
    <row r="195" spans="1:1">
      <c r="A195" s="20"/>
    </row>
    <row r="196" spans="1:1">
      <c r="A196" s="20"/>
    </row>
    <row r="197" spans="1:1">
      <c r="A197" s="20"/>
    </row>
    <row r="198" spans="1:1">
      <c r="A198" s="20"/>
    </row>
    <row r="199" spans="1:1">
      <c r="A199" s="20"/>
    </row>
    <row r="200" spans="1:1">
      <c r="A200" s="20"/>
    </row>
    <row r="201" spans="1:1">
      <c r="A201" s="20"/>
    </row>
    <row r="202" spans="1:1">
      <c r="A202" s="20"/>
    </row>
    <row r="203" spans="1:1">
      <c r="A203" s="20"/>
    </row>
    <row r="204" spans="1:1">
      <c r="A204" s="20"/>
    </row>
    <row r="205" spans="1:1">
      <c r="A205" s="20"/>
    </row>
    <row r="206" spans="1:1">
      <c r="A206" s="20"/>
    </row>
    <row r="207" spans="1:1">
      <c r="A207" s="20"/>
    </row>
    <row r="208" spans="1:1">
      <c r="A208" s="20"/>
    </row>
    <row r="209" spans="1:1">
      <c r="A209" s="20"/>
    </row>
    <row r="210" spans="1:1">
      <c r="A210" s="20"/>
    </row>
    <row r="211" spans="1:1">
      <c r="A211" s="20"/>
    </row>
    <row r="212" spans="1:1">
      <c r="A212" s="20"/>
    </row>
    <row r="213" spans="1:1">
      <c r="A213" s="20"/>
    </row>
    <row r="214" spans="1:1">
      <c r="A214" s="20"/>
    </row>
    <row r="215" spans="1:1">
      <c r="A215" s="20"/>
    </row>
    <row r="216" spans="1:1">
      <c r="A216" s="20"/>
    </row>
    <row r="217" spans="1:1">
      <c r="A217" s="20"/>
    </row>
    <row r="218" spans="1:1">
      <c r="A218" s="20"/>
    </row>
    <row r="219" spans="1:1">
      <c r="A219" s="20"/>
    </row>
    <row r="220" spans="1:1">
      <c r="A220" s="20"/>
    </row>
    <row r="221" spans="1:1">
      <c r="A221" s="20"/>
    </row>
    <row r="222" spans="1:1">
      <c r="A222" s="20"/>
    </row>
    <row r="223" spans="1:1">
      <c r="A223" s="20"/>
    </row>
    <row r="224" spans="1:1">
      <c r="A224" s="20"/>
    </row>
    <row r="225" spans="1:1">
      <c r="A225" s="20"/>
    </row>
    <row r="226" spans="1:1">
      <c r="A226" s="20"/>
    </row>
    <row r="227" spans="1:1">
      <c r="A227" s="20"/>
    </row>
    <row r="228" spans="1:1">
      <c r="A228" s="20"/>
    </row>
    <row r="229" spans="1:1">
      <c r="A229" s="20"/>
    </row>
    <row r="230" spans="1:1">
      <c r="A230" s="20"/>
    </row>
    <row r="231" spans="1:1">
      <c r="A231" s="20"/>
    </row>
    <row r="232" spans="1:1">
      <c r="A232" s="20"/>
    </row>
    <row r="233" spans="1:1">
      <c r="A233" s="20"/>
    </row>
    <row r="234" spans="1:1">
      <c r="A234" s="20"/>
    </row>
    <row r="235" spans="1:1">
      <c r="A235" s="20"/>
    </row>
    <row r="236" spans="1:1">
      <c r="A236" s="20"/>
    </row>
    <row r="237" spans="1:1">
      <c r="A237" s="20"/>
    </row>
    <row r="238" spans="1:1">
      <c r="A238" s="20"/>
    </row>
    <row r="239" spans="1:1">
      <c r="A239" s="20"/>
    </row>
    <row r="240" spans="1:1">
      <c r="A240" s="20"/>
    </row>
    <row r="241" spans="1:1">
      <c r="A241" s="20"/>
    </row>
    <row r="242" spans="1:1">
      <c r="A242" s="20"/>
    </row>
    <row r="243" spans="1:1">
      <c r="A243" s="20"/>
    </row>
    <row r="244" spans="1:1">
      <c r="A244" s="20"/>
    </row>
    <row r="245" spans="1:1">
      <c r="A245" s="20"/>
    </row>
    <row r="246" spans="1:1">
      <c r="A246" s="20"/>
    </row>
    <row r="247" spans="1:1">
      <c r="A247" s="20"/>
    </row>
    <row r="248" spans="1:1">
      <c r="A248" s="20"/>
    </row>
    <row r="249" spans="1:1">
      <c r="A249" s="20"/>
    </row>
    <row r="250" spans="1:1">
      <c r="A250" s="20"/>
    </row>
    <row r="251" spans="1:1">
      <c r="A251" s="20"/>
    </row>
    <row r="252" spans="1:1">
      <c r="A252" s="20"/>
    </row>
    <row r="253" spans="1:1">
      <c r="A253" s="20"/>
    </row>
    <row r="254" spans="1:1">
      <c r="A254" s="20"/>
    </row>
    <row r="255" spans="1:1">
      <c r="A255" s="20"/>
    </row>
    <row r="256" spans="1:1">
      <c r="A256" s="20"/>
    </row>
    <row r="257" spans="1:1">
      <c r="A257" s="20"/>
    </row>
    <row r="258" spans="1:1">
      <c r="A258" s="20"/>
    </row>
    <row r="259" spans="1:1">
      <c r="A259" s="20"/>
    </row>
    <row r="260" spans="1:1">
      <c r="A260" s="20"/>
    </row>
    <row r="261" spans="1:1">
      <c r="A261" s="20"/>
    </row>
    <row r="262" spans="1:1">
      <c r="A262" s="20"/>
    </row>
    <row r="263" spans="1:1">
      <c r="A263" s="20"/>
    </row>
    <row r="264" spans="1:1">
      <c r="A264" s="20"/>
    </row>
    <row r="265" spans="1:1">
      <c r="A265" s="20"/>
    </row>
    <row r="266" spans="1:1">
      <c r="A266" s="20"/>
    </row>
    <row r="267" spans="1:1">
      <c r="A267" s="20"/>
    </row>
    <row r="268" spans="1:1">
      <c r="A268" s="20"/>
    </row>
    <row r="269" spans="1:1">
      <c r="A269" s="20"/>
    </row>
    <row r="270" spans="1:1">
      <c r="A270" s="20"/>
    </row>
    <row r="271" spans="1:1">
      <c r="A271" s="20"/>
    </row>
    <row r="272" spans="1:1">
      <c r="A272" s="20"/>
    </row>
    <row r="273" spans="1:1">
      <c r="A273" s="20"/>
    </row>
    <row r="274" spans="1:1">
      <c r="A274" s="20"/>
    </row>
    <row r="275" spans="1:1">
      <c r="A275" s="20"/>
    </row>
    <row r="276" spans="1:1">
      <c r="A276" s="20"/>
    </row>
    <row r="277" spans="1:1">
      <c r="A277" s="20"/>
    </row>
    <row r="278" spans="1:1">
      <c r="A278" s="20"/>
    </row>
    <row r="279" spans="1:1">
      <c r="A279" s="20"/>
    </row>
    <row r="280" spans="1:1">
      <c r="A280" s="20"/>
    </row>
    <row r="281" spans="1:1">
      <c r="A281" s="20"/>
    </row>
    <row r="282" spans="1:1">
      <c r="A282" s="20"/>
    </row>
    <row r="283" spans="1:1">
      <c r="A283" s="20"/>
    </row>
    <row r="284" spans="1:1">
      <c r="A284" s="20"/>
    </row>
    <row r="285" spans="1:1">
      <c r="A285" s="20"/>
    </row>
    <row r="286" spans="1:1">
      <c r="A286" s="20"/>
    </row>
    <row r="287" spans="1:1">
      <c r="A287" s="20"/>
    </row>
    <row r="288" spans="1:1">
      <c r="A288" s="20"/>
    </row>
    <row r="289" spans="1:1">
      <c r="A289" s="20"/>
    </row>
    <row r="290" spans="1:1">
      <c r="A290" s="20"/>
    </row>
    <row r="291" spans="1:1">
      <c r="A291" s="20"/>
    </row>
    <row r="292" spans="1:1">
      <c r="A292" s="20"/>
    </row>
    <row r="293" spans="1:1">
      <c r="A293" s="20"/>
    </row>
    <row r="294" spans="1:1">
      <c r="A294" s="20"/>
    </row>
    <row r="295" spans="1:1">
      <c r="A295" s="20"/>
    </row>
    <row r="296" spans="1:1">
      <c r="A296" s="20"/>
    </row>
    <row r="297" spans="1:1">
      <c r="A297" s="20"/>
    </row>
    <row r="298" spans="1:1">
      <c r="A298" s="20"/>
    </row>
    <row r="299" spans="1:1">
      <c r="A299" s="20"/>
    </row>
    <row r="300" spans="1:1">
      <c r="A300" s="20"/>
    </row>
    <row r="301" spans="1:1">
      <c r="A301" s="20"/>
    </row>
    <row r="302" spans="1:1">
      <c r="A302" s="20"/>
    </row>
    <row r="303" spans="1:1">
      <c r="A303" s="20"/>
    </row>
    <row r="304" spans="1:1">
      <c r="A304" s="20"/>
    </row>
    <row r="305" spans="1:1">
      <c r="A305" s="20"/>
    </row>
    <row r="306" spans="1:1">
      <c r="A306" s="20"/>
    </row>
    <row r="307" spans="1:1">
      <c r="A307" s="20"/>
    </row>
    <row r="308" spans="1:1">
      <c r="A308" s="20"/>
    </row>
    <row r="309" spans="1:1">
      <c r="A309" s="20"/>
    </row>
    <row r="310" spans="1:1">
      <c r="A310" s="20"/>
    </row>
    <row r="311" spans="1:1">
      <c r="A311" s="20"/>
    </row>
    <row r="312" spans="1:1">
      <c r="A312" s="20"/>
    </row>
    <row r="313" spans="1:1">
      <c r="A313" s="20"/>
    </row>
    <row r="314" spans="1:1">
      <c r="A314" s="20"/>
    </row>
    <row r="315" spans="1:1">
      <c r="A315" s="20"/>
    </row>
    <row r="316" spans="1:1">
      <c r="A316" s="20"/>
    </row>
    <row r="317" spans="1:1">
      <c r="A317" s="20"/>
    </row>
    <row r="318" spans="1:1">
      <c r="A318" s="20"/>
    </row>
    <row r="319" spans="1:1">
      <c r="A319" s="20"/>
    </row>
    <row r="320" spans="1:1">
      <c r="A320" s="20"/>
    </row>
    <row r="321" spans="1:1">
      <c r="A321" s="20"/>
    </row>
    <row r="322" spans="1:1">
      <c r="A322" s="20"/>
    </row>
    <row r="323" spans="1:1">
      <c r="A323" s="20"/>
    </row>
    <row r="324" spans="1:1">
      <c r="A324" s="20"/>
    </row>
    <row r="325" spans="1:1">
      <c r="A325" s="20"/>
    </row>
    <row r="326" spans="1:1">
      <c r="A326" s="20"/>
    </row>
    <row r="327" spans="1:1">
      <c r="A327" s="20"/>
    </row>
    <row r="328" spans="1:1">
      <c r="A328" s="20"/>
    </row>
    <row r="329" spans="1:1">
      <c r="A329" s="20"/>
    </row>
    <row r="330" spans="1:1">
      <c r="A330" s="20"/>
    </row>
    <row r="331" spans="1:1">
      <c r="A331" s="20"/>
    </row>
    <row r="332" spans="1:1">
      <c r="A332" s="20"/>
    </row>
    <row r="333" spans="1:1">
      <c r="A333" s="20"/>
    </row>
    <row r="334" spans="1:1">
      <c r="A334" s="20"/>
    </row>
    <row r="335" spans="1:1">
      <c r="A335" s="20"/>
    </row>
    <row r="336" spans="1:1">
      <c r="A336" s="20"/>
    </row>
    <row r="337" spans="1:1">
      <c r="A337" s="20"/>
    </row>
    <row r="338" spans="1:1">
      <c r="A338" s="20"/>
    </row>
    <row r="339" spans="1:1">
      <c r="A339" s="20"/>
    </row>
    <row r="340" spans="1:1">
      <c r="A340" s="20"/>
    </row>
    <row r="341" spans="1:1">
      <c r="A341" s="20"/>
    </row>
    <row r="342" spans="1:1">
      <c r="A342" s="20"/>
    </row>
    <row r="343" spans="1:1">
      <c r="A343" s="20"/>
    </row>
    <row r="344" spans="1:1">
      <c r="A344" s="20"/>
    </row>
    <row r="345" spans="1:1">
      <c r="A345" s="20"/>
    </row>
    <row r="346" spans="1:1">
      <c r="A346" s="20"/>
    </row>
    <row r="347" spans="1:1">
      <c r="A347" s="20"/>
    </row>
    <row r="348" spans="1:1">
      <c r="A348" s="20"/>
    </row>
    <row r="349" spans="1:1">
      <c r="A349" s="20"/>
    </row>
    <row r="350" spans="1:1">
      <c r="A350" s="20"/>
    </row>
    <row r="351" spans="1:1">
      <c r="A351" s="20"/>
    </row>
    <row r="352" spans="1:1">
      <c r="A352" s="20"/>
    </row>
    <row r="353" spans="1:1">
      <c r="A353" s="20"/>
    </row>
    <row r="354" spans="1:1">
      <c r="A354" s="20"/>
    </row>
    <row r="355" spans="1:1">
      <c r="A355" s="20"/>
    </row>
    <row r="356" spans="1:1">
      <c r="A356" s="20"/>
    </row>
    <row r="357" spans="1:1">
      <c r="A357" s="20"/>
    </row>
    <row r="358" spans="1:1">
      <c r="A358" s="20"/>
    </row>
    <row r="359" spans="1:1">
      <c r="A359" s="20"/>
    </row>
    <row r="360" spans="1:1">
      <c r="A360" s="20"/>
    </row>
    <row r="361" spans="1:1">
      <c r="A361" s="20"/>
    </row>
    <row r="362" spans="1:1">
      <c r="A362" s="20"/>
    </row>
    <row r="363" spans="1:1">
      <c r="A363" s="20"/>
    </row>
    <row r="364" spans="1:1">
      <c r="A364" s="20"/>
    </row>
    <row r="365" spans="1:1">
      <c r="A365" s="20"/>
    </row>
    <row r="366" spans="1:1">
      <c r="A366" s="20"/>
    </row>
    <row r="367" spans="1:1">
      <c r="A367" s="20"/>
    </row>
    <row r="368" spans="1:1">
      <c r="A368" s="20"/>
    </row>
    <row r="369" spans="1:1">
      <c r="A369" s="20"/>
    </row>
    <row r="370" spans="1:1">
      <c r="A370" s="20"/>
    </row>
    <row r="371" spans="1:1">
      <c r="A371" s="20"/>
    </row>
    <row r="372" spans="1:1">
      <c r="A372" s="20"/>
    </row>
    <row r="373" spans="1:1">
      <c r="A373" s="20"/>
    </row>
    <row r="374" spans="1:1">
      <c r="A374" s="20"/>
    </row>
    <row r="375" spans="1:1">
      <c r="A375" s="20"/>
    </row>
    <row r="376" spans="1:1">
      <c r="A376" s="20"/>
    </row>
    <row r="377" spans="1:1">
      <c r="A377" s="20"/>
    </row>
    <row r="378" spans="1:1">
      <c r="A378" s="20"/>
    </row>
    <row r="379" spans="1:1">
      <c r="A379" s="20"/>
    </row>
    <row r="380" spans="1:1">
      <c r="A380" s="20"/>
    </row>
    <row r="381" spans="1:1">
      <c r="A381" s="20"/>
    </row>
    <row r="382" spans="1:1">
      <c r="A382" s="20"/>
    </row>
    <row r="383" spans="1:1">
      <c r="A383" s="20"/>
    </row>
    <row r="384" spans="1:1">
      <c r="A384" s="20"/>
    </row>
    <row r="385" spans="1:1">
      <c r="A385" s="20"/>
    </row>
    <row r="386" spans="1:1">
      <c r="A386" s="20"/>
    </row>
    <row r="387" spans="1:1">
      <c r="A387" s="20"/>
    </row>
    <row r="388" spans="1:1">
      <c r="A388" s="20"/>
    </row>
    <row r="389" spans="1:1">
      <c r="A389" s="20"/>
    </row>
    <row r="390" spans="1:1">
      <c r="A390" s="20"/>
    </row>
    <row r="391" spans="1:1">
      <c r="A391" s="20"/>
    </row>
    <row r="392" spans="1:1">
      <c r="A392" s="20"/>
    </row>
    <row r="393" spans="1:1">
      <c r="A393" s="20"/>
    </row>
    <row r="394" spans="1:1">
      <c r="A394" s="20"/>
    </row>
    <row r="395" spans="1:1">
      <c r="A395" s="20"/>
    </row>
    <row r="396" spans="1:1">
      <c r="A396" s="20"/>
    </row>
    <row r="397" spans="1:1">
      <c r="A397" s="20"/>
    </row>
    <row r="398" spans="1:1">
      <c r="A398" s="20"/>
    </row>
    <row r="399" spans="1:1">
      <c r="A399" s="20"/>
    </row>
    <row r="400" spans="1:1">
      <c r="A400" s="20"/>
    </row>
    <row r="401" spans="1:1">
      <c r="A401" s="20"/>
    </row>
    <row r="402" spans="1:1">
      <c r="A402" s="20"/>
    </row>
    <row r="403" spans="1:1">
      <c r="A403" s="20"/>
    </row>
    <row r="404" spans="1:1">
      <c r="A404" s="20"/>
    </row>
    <row r="405" spans="1:1">
      <c r="A405" s="20"/>
    </row>
    <row r="406" spans="1:1">
      <c r="A406" s="20"/>
    </row>
    <row r="407" spans="1:1">
      <c r="A407" s="20"/>
    </row>
    <row r="408" spans="1:1">
      <c r="A408" s="20"/>
    </row>
    <row r="409" spans="1:1">
      <c r="A409" s="20"/>
    </row>
    <row r="410" spans="1:1">
      <c r="A410" s="20"/>
    </row>
    <row r="411" spans="1:1">
      <c r="A411" s="20"/>
    </row>
    <row r="412" spans="1:1">
      <c r="A412" s="20"/>
    </row>
    <row r="413" spans="1:1">
      <c r="A413" s="20"/>
    </row>
    <row r="414" spans="1:1">
      <c r="A414" s="20"/>
    </row>
    <row r="415" spans="1:1">
      <c r="A415" s="20"/>
    </row>
    <row r="416" spans="1:1">
      <c r="A416" s="20"/>
    </row>
    <row r="417" spans="1:1">
      <c r="A417" s="20"/>
    </row>
    <row r="418" spans="1:1">
      <c r="A418" s="20"/>
    </row>
    <row r="419" spans="1:1">
      <c r="A419" s="20"/>
    </row>
    <row r="420" spans="1:1">
      <c r="A420" s="20"/>
    </row>
    <row r="421" spans="1:1">
      <c r="A421" s="20"/>
    </row>
    <row r="422" spans="1:1">
      <c r="A422" s="20"/>
    </row>
    <row r="423" spans="1:1">
      <c r="A423" s="20"/>
    </row>
    <row r="424" spans="1:1">
      <c r="A424" s="20"/>
    </row>
    <row r="425" spans="1:1">
      <c r="A425" s="20"/>
    </row>
    <row r="426" spans="1:1">
      <c r="A426" s="20"/>
    </row>
    <row r="427" spans="1:1">
      <c r="A427" s="20"/>
    </row>
    <row r="428" spans="1:1">
      <c r="A428" s="20"/>
    </row>
    <row r="429" spans="1:1">
      <c r="A429" s="20"/>
    </row>
    <row r="430" spans="1:1">
      <c r="A430" s="20"/>
    </row>
    <row r="431" spans="1:1">
      <c r="A431" s="20"/>
    </row>
    <row r="432" spans="1:1">
      <c r="A432" s="20"/>
    </row>
    <row r="433" spans="1:1">
      <c r="A433" s="20"/>
    </row>
    <row r="434" spans="1:1">
      <c r="A434" s="20"/>
    </row>
    <row r="435" spans="1:1">
      <c r="A435" s="20"/>
    </row>
    <row r="436" spans="1:1">
      <c r="A436" s="20"/>
    </row>
    <row r="437" spans="1:1">
      <c r="A437" s="20"/>
    </row>
    <row r="438" spans="1:1">
      <c r="A438" s="20"/>
    </row>
    <row r="439" spans="1:1">
      <c r="A439" s="20"/>
    </row>
    <row r="440" spans="1:1">
      <c r="A440" s="20"/>
    </row>
    <row r="441" spans="1:1">
      <c r="A441" s="20"/>
    </row>
    <row r="442" spans="1:1">
      <c r="A442" s="20"/>
    </row>
    <row r="443" spans="1:1">
      <c r="A443" s="20"/>
    </row>
    <row r="444" spans="1:1">
      <c r="A444" s="20"/>
    </row>
    <row r="445" spans="1:1">
      <c r="A445" s="20"/>
    </row>
    <row r="446" spans="1:1">
      <c r="A446" s="20"/>
    </row>
    <row r="447" spans="1:1">
      <c r="A447" s="20"/>
    </row>
    <row r="448" spans="1:1">
      <c r="A448" s="20"/>
    </row>
    <row r="449" spans="1:1">
      <c r="A449" s="20"/>
    </row>
    <row r="450" spans="1:1">
      <c r="A450" s="20"/>
    </row>
    <row r="451" spans="1:1">
      <c r="A451" s="20"/>
    </row>
    <row r="452" spans="1:1">
      <c r="A452" s="20"/>
    </row>
    <row r="453" spans="1:1">
      <c r="A453" s="20"/>
    </row>
    <row r="454" spans="1:1">
      <c r="A454" s="20"/>
    </row>
    <row r="455" spans="1:1">
      <c r="A455" s="20"/>
    </row>
    <row r="456" spans="1:1">
      <c r="A456" s="20"/>
    </row>
    <row r="457" spans="1:1">
      <c r="A457" s="20"/>
    </row>
    <row r="458" spans="1:1">
      <c r="A458" s="20"/>
    </row>
    <row r="459" spans="1:1">
      <c r="A459" s="20"/>
    </row>
    <row r="460" spans="1:1">
      <c r="A460" s="20"/>
    </row>
    <row r="461" spans="1:1">
      <c r="A461" s="20"/>
    </row>
    <row r="462" spans="1:1">
      <c r="A462" s="20"/>
    </row>
    <row r="463" spans="1:1">
      <c r="A463" s="20"/>
    </row>
    <row r="464" spans="1:1">
      <c r="A464" s="20"/>
    </row>
    <row r="465" spans="1:1">
      <c r="A465" s="20"/>
    </row>
    <row r="466" spans="1:1">
      <c r="A466" s="20"/>
    </row>
    <row r="467" spans="1:1">
      <c r="A467" s="20"/>
    </row>
    <row r="468" spans="1:1">
      <c r="A468" s="20"/>
    </row>
    <row r="469" spans="1:1">
      <c r="A469" s="20"/>
    </row>
    <row r="470" spans="1:1">
      <c r="A470" s="20"/>
    </row>
    <row r="471" spans="1:1">
      <c r="A471" s="20"/>
    </row>
    <row r="472" spans="1:1">
      <c r="A472" s="20"/>
    </row>
    <row r="473" spans="1:1">
      <c r="A473" s="20"/>
    </row>
    <row r="474" spans="1:1">
      <c r="A474" s="20"/>
    </row>
    <row r="475" spans="1:1">
      <c r="A475" s="20"/>
    </row>
    <row r="476" spans="1:1">
      <c r="A476" s="20"/>
    </row>
    <row r="477" spans="1:1">
      <c r="A477" s="20"/>
    </row>
    <row r="478" spans="1:1">
      <c r="A478" s="20"/>
    </row>
    <row r="479" spans="1:1">
      <c r="A479" s="20"/>
    </row>
    <row r="480" spans="1:1">
      <c r="A480" s="20"/>
    </row>
    <row r="481" spans="1:1">
      <c r="A481" s="20"/>
    </row>
    <row r="482" spans="1:1">
      <c r="A482" s="20"/>
    </row>
    <row r="483" spans="1:1">
      <c r="A483" s="20"/>
    </row>
    <row r="484" spans="1:1">
      <c r="A484" s="20"/>
    </row>
    <row r="485" spans="1:1">
      <c r="A485" s="20"/>
    </row>
    <row r="486" spans="1:1">
      <c r="A486" s="20"/>
    </row>
    <row r="487" spans="1:1">
      <c r="A487" s="20"/>
    </row>
    <row r="488" spans="1:1">
      <c r="A488" s="20"/>
    </row>
    <row r="489" spans="1:1">
      <c r="A489" s="20"/>
    </row>
    <row r="490" spans="1:1">
      <c r="A490" s="20"/>
    </row>
    <row r="491" spans="1:1">
      <c r="A491" s="20"/>
    </row>
    <row r="492" spans="1:1">
      <c r="A492" s="20"/>
    </row>
    <row r="493" spans="1:1">
      <c r="A493" s="20"/>
    </row>
    <row r="494" spans="1:1">
      <c r="A494" s="20"/>
    </row>
    <row r="495" spans="1:1">
      <c r="A495" s="20"/>
    </row>
    <row r="496" spans="1:1">
      <c r="A496" s="20"/>
    </row>
    <row r="497" spans="1:1">
      <c r="A497" s="20"/>
    </row>
    <row r="498" spans="1:1">
      <c r="A498" s="20"/>
    </row>
    <row r="499" spans="1:1">
      <c r="A499" s="20"/>
    </row>
    <row r="500" spans="1:1">
      <c r="A500" s="20"/>
    </row>
    <row r="501" spans="1:1">
      <c r="A501" s="20"/>
    </row>
    <row r="502" spans="1:1">
      <c r="A502" s="20"/>
    </row>
    <row r="503" spans="1:1">
      <c r="A503" s="20"/>
    </row>
    <row r="504" spans="1:1">
      <c r="A504" s="20"/>
    </row>
    <row r="505" spans="1:1">
      <c r="A505" s="20"/>
    </row>
    <row r="506" spans="1:1">
      <c r="A506" s="20"/>
    </row>
    <row r="507" spans="1:1">
      <c r="A507" s="20"/>
    </row>
    <row r="508" spans="1:1">
      <c r="A508" s="20"/>
    </row>
    <row r="509" spans="1:1">
      <c r="A509" s="20"/>
    </row>
    <row r="510" spans="1:1">
      <c r="A510" s="20"/>
    </row>
    <row r="511" spans="1:1">
      <c r="A511" s="20"/>
    </row>
    <row r="512" spans="1:1">
      <c r="A512" s="20"/>
    </row>
    <row r="513" spans="1:1">
      <c r="A513" s="20"/>
    </row>
    <row r="514" spans="1:1">
      <c r="A514" s="20"/>
    </row>
    <row r="515" spans="1:1">
      <c r="A515" s="20"/>
    </row>
    <row r="516" spans="1:1">
      <c r="A516" s="20"/>
    </row>
    <row r="517" spans="1:1">
      <c r="A517" s="20"/>
    </row>
    <row r="518" spans="1:1">
      <c r="A518" s="20"/>
    </row>
    <row r="519" spans="1:1">
      <c r="A519" s="20"/>
    </row>
    <row r="520" spans="1:1">
      <c r="A520" s="20"/>
    </row>
    <row r="521" spans="1:1">
      <c r="A521" s="20"/>
    </row>
    <row r="522" spans="1:1">
      <c r="A522" s="20"/>
    </row>
    <row r="523" spans="1:1">
      <c r="A523" s="20"/>
    </row>
    <row r="524" spans="1:1">
      <c r="A524" s="20"/>
    </row>
    <row r="525" spans="1:1">
      <c r="A525" s="20"/>
    </row>
    <row r="526" spans="1:1">
      <c r="A526" s="20"/>
    </row>
    <row r="527" spans="1:1">
      <c r="A527" s="20"/>
    </row>
    <row r="528" spans="1:1">
      <c r="A528" s="20"/>
    </row>
    <row r="529" spans="1:1">
      <c r="A529" s="20"/>
    </row>
    <row r="530" spans="1:1">
      <c r="A530" s="20"/>
    </row>
    <row r="531" spans="1:1">
      <c r="A531" s="20"/>
    </row>
    <row r="532" spans="1:1">
      <c r="A532" s="20"/>
    </row>
    <row r="533" spans="1:1">
      <c r="A533" s="20"/>
    </row>
    <row r="534" spans="1:1">
      <c r="A534" s="20"/>
    </row>
    <row r="535" spans="1:1">
      <c r="A535" s="20"/>
    </row>
    <row r="536" spans="1:1">
      <c r="A536" s="20"/>
    </row>
    <row r="537" spans="1:1">
      <c r="A537" s="20"/>
    </row>
    <row r="538" spans="1:1">
      <c r="A538" s="20"/>
    </row>
    <row r="539" spans="1:1">
      <c r="A539" s="20"/>
    </row>
    <row r="540" spans="1:1">
      <c r="A540" s="20"/>
    </row>
    <row r="541" spans="1:1">
      <c r="A541" s="20"/>
    </row>
    <row r="542" spans="1:1">
      <c r="A542" s="20"/>
    </row>
    <row r="543" spans="1:1">
      <c r="A543" s="20"/>
    </row>
    <row r="544" spans="1:1">
      <c r="A544" s="20"/>
    </row>
    <row r="545" spans="1:1">
      <c r="A545" s="20"/>
    </row>
    <row r="546" spans="1:1">
      <c r="A546" s="20"/>
    </row>
    <row r="547" spans="1:1">
      <c r="A547" s="20"/>
    </row>
    <row r="548" spans="1:1">
      <c r="A548" s="20"/>
    </row>
    <row r="549" spans="1:1">
      <c r="A549" s="20"/>
    </row>
    <row r="550" spans="1:1">
      <c r="A550" s="20"/>
    </row>
    <row r="551" spans="1:1">
      <c r="A551" s="20"/>
    </row>
    <row r="552" spans="1:1">
      <c r="A552" s="20"/>
    </row>
    <row r="553" spans="1:1">
      <c r="A553" s="20"/>
    </row>
    <row r="554" spans="1:1">
      <c r="A554" s="20"/>
    </row>
    <row r="555" spans="1:1">
      <c r="A555" s="20"/>
    </row>
    <row r="556" spans="1:1">
      <c r="A556" s="20"/>
    </row>
    <row r="557" spans="1:1">
      <c r="A557" s="20"/>
    </row>
    <row r="558" spans="1:1">
      <c r="A558" s="20"/>
    </row>
    <row r="559" spans="1:1">
      <c r="A559" s="20"/>
    </row>
    <row r="560" spans="1:1">
      <c r="A560" s="20"/>
    </row>
    <row r="561" spans="1:1">
      <c r="A561" s="20"/>
    </row>
    <row r="562" spans="1:1">
      <c r="A562" s="20"/>
    </row>
    <row r="563" spans="1:1">
      <c r="A563" s="20"/>
    </row>
    <row r="564" spans="1:1">
      <c r="A564" s="20"/>
    </row>
    <row r="565" spans="1:1">
      <c r="A565" s="20"/>
    </row>
    <row r="566" spans="1:1">
      <c r="A566" s="20"/>
    </row>
    <row r="567" spans="1:1">
      <c r="A567" s="20"/>
    </row>
    <row r="568" spans="1:1">
      <c r="A568" s="20"/>
    </row>
    <row r="569" spans="1:1">
      <c r="A569" s="20"/>
    </row>
    <row r="570" spans="1:1">
      <c r="A570" s="20"/>
    </row>
    <row r="571" spans="1:1">
      <c r="A571" s="20"/>
    </row>
    <row r="572" spans="1:1">
      <c r="A572" s="20"/>
    </row>
    <row r="573" spans="1:1">
      <c r="A573" s="20"/>
    </row>
    <row r="574" spans="1:1">
      <c r="A574" s="20"/>
    </row>
    <row r="575" spans="1:1">
      <c r="A575" s="20"/>
    </row>
    <row r="576" spans="1:1">
      <c r="A576" s="20"/>
    </row>
    <row r="577" spans="1:1">
      <c r="A577" s="20"/>
    </row>
    <row r="578" spans="1:1">
      <c r="A578" s="20"/>
    </row>
    <row r="579" spans="1:1">
      <c r="A579" s="20"/>
    </row>
    <row r="580" spans="1:1">
      <c r="A580" s="20"/>
    </row>
    <row r="581" spans="1:1">
      <c r="A581" s="20"/>
    </row>
    <row r="582" spans="1:1">
      <c r="A582" s="20"/>
    </row>
    <row r="583" spans="1:1">
      <c r="A583" s="20"/>
    </row>
    <row r="584" spans="1:1">
      <c r="A584" s="20"/>
    </row>
    <row r="585" spans="1:1">
      <c r="A585" s="20"/>
    </row>
    <row r="586" spans="1:1">
      <c r="A586" s="20"/>
    </row>
    <row r="587" spans="1:1">
      <c r="A587" s="20"/>
    </row>
    <row r="588" spans="1:1">
      <c r="A588" s="20"/>
    </row>
    <row r="589" spans="1:1">
      <c r="A589" s="20"/>
    </row>
    <row r="590" spans="1:1">
      <c r="A590" s="20"/>
    </row>
    <row r="591" spans="1:1">
      <c r="A591" s="20"/>
    </row>
    <row r="592" spans="1:1">
      <c r="A592" s="20"/>
    </row>
    <row r="593" spans="1:1">
      <c r="A593" s="20"/>
    </row>
    <row r="594" spans="1:1">
      <c r="A594" s="20"/>
    </row>
    <row r="595" spans="1:1">
      <c r="A595" s="20"/>
    </row>
    <row r="596" spans="1:1">
      <c r="A596" s="20"/>
    </row>
    <row r="597" spans="1:1">
      <c r="A597" s="20"/>
    </row>
    <row r="598" spans="1:1">
      <c r="A598" s="20"/>
    </row>
    <row r="599" spans="1:1">
      <c r="A599" s="20"/>
    </row>
    <row r="600" spans="1:1">
      <c r="A600" s="20"/>
    </row>
    <row r="601" spans="1:1">
      <c r="A601" s="20"/>
    </row>
    <row r="602" spans="1:1">
      <c r="A602" s="20"/>
    </row>
    <row r="603" spans="1:1">
      <c r="A603" s="20"/>
    </row>
    <row r="604" spans="1:1">
      <c r="A604" s="20"/>
    </row>
    <row r="605" spans="1:1">
      <c r="A605" s="20"/>
    </row>
    <row r="606" spans="1:1">
      <c r="A606" s="20"/>
    </row>
    <row r="607" spans="1:1">
      <c r="A607" s="20"/>
    </row>
    <row r="608" spans="1:1">
      <c r="A608" s="20"/>
    </row>
    <row r="609" spans="1:1">
      <c r="A609" s="20"/>
    </row>
    <row r="610" spans="1:1">
      <c r="A610" s="20"/>
    </row>
    <row r="611" spans="1:1">
      <c r="A611" s="20"/>
    </row>
    <row r="612" spans="1:1">
      <c r="A612" s="20"/>
    </row>
    <row r="613" spans="1:1">
      <c r="A613" s="20"/>
    </row>
    <row r="614" spans="1:1">
      <c r="A614" s="20"/>
    </row>
    <row r="615" spans="1:1">
      <c r="A615" s="20"/>
    </row>
    <row r="616" spans="1:1">
      <c r="A616" s="20"/>
    </row>
    <row r="617" spans="1:1">
      <c r="A617" s="20"/>
    </row>
    <row r="618" spans="1:1">
      <c r="A618" s="20"/>
    </row>
    <row r="619" spans="1:1">
      <c r="A619" s="20"/>
    </row>
    <row r="620" spans="1:1">
      <c r="A620" s="20"/>
    </row>
  </sheetData>
  <phoneticPr fontId="7" type="noConversion"/>
  <conditionalFormatting sqref="B11">
    <cfRule type="duplicateValues" dxfId="22" priority="280"/>
  </conditionalFormatting>
  <conditionalFormatting sqref="B12">
    <cfRule type="duplicateValues" dxfId="21" priority="281"/>
  </conditionalFormatting>
  <conditionalFormatting sqref="B13">
    <cfRule type="duplicateValues" dxfId="20" priority="282"/>
  </conditionalFormatting>
  <conditionalFormatting sqref="B17">
    <cfRule type="duplicateValues" dxfId="19" priority="384"/>
  </conditionalFormatting>
  <conditionalFormatting sqref="B18">
    <cfRule type="duplicateValues" dxfId="18" priority="310"/>
  </conditionalFormatting>
  <conditionalFormatting sqref="B19">
    <cfRule type="duplicateValues" dxfId="17" priority="312"/>
  </conditionalFormatting>
  <conditionalFormatting sqref="B20">
    <cfRule type="duplicateValues" dxfId="16" priority="314"/>
  </conditionalFormatting>
  <conditionalFormatting sqref="B21">
    <cfRule type="duplicateValues" dxfId="15" priority="316"/>
  </conditionalFormatting>
  <conditionalFormatting sqref="B25">
    <cfRule type="duplicateValues" dxfId="14" priority="103"/>
  </conditionalFormatting>
  <conditionalFormatting sqref="B30">
    <cfRule type="duplicateValues" dxfId="13" priority="297"/>
  </conditionalFormatting>
  <conditionalFormatting sqref="B88">
    <cfRule type="duplicateValues" dxfId="12" priority="123"/>
  </conditionalFormatting>
  <conditionalFormatting sqref="B109:B1048576 B1:B2 B4:B6 B107 B15:B16">
    <cfRule type="duplicateValues" dxfId="11" priority="321"/>
  </conditionalFormatting>
  <conditionalFormatting sqref="C72:C73 C75:C79">
    <cfRule type="cellIs" dxfId="10" priority="33" operator="equal">
      <formula>0</formula>
    </cfRule>
  </conditionalFormatting>
  <conditionalFormatting sqref="C80">
    <cfRule type="cellIs" dxfId="9" priority="175" operator="equal">
      <formula>0</formula>
    </cfRule>
  </conditionalFormatting>
  <conditionalFormatting sqref="C82:C84">
    <cfRule type="cellIs" dxfId="8" priority="174" operator="equal">
      <formula>0</formula>
    </cfRule>
  </conditionalFormatting>
  <conditionalFormatting sqref="C91:C92">
    <cfRule type="cellIs" dxfId="7" priority="172" operator="equal">
      <formula>0</formula>
    </cfRule>
  </conditionalFormatting>
  <conditionalFormatting sqref="C94:C97">
    <cfRule type="cellIs" dxfId="6" priority="171" operator="equal">
      <formula>0</formula>
    </cfRule>
  </conditionalFormatting>
  <conditionalFormatting sqref="C99:C100">
    <cfRule type="cellIs" dxfId="5" priority="170" operator="equal">
      <formula>0</formula>
    </cfRule>
  </conditionalFormatting>
  <conditionalFormatting sqref="B8:B10">
    <cfRule type="duplicateValues" dxfId="4" priority="428"/>
  </conditionalFormatting>
  <conditionalFormatting sqref="B22:B24">
    <cfRule type="duplicateValues" dxfId="3" priority="441"/>
  </conditionalFormatting>
  <conditionalFormatting sqref="B27:B29 B31:B61">
    <cfRule type="duplicateValues" dxfId="2" priority="563"/>
  </conditionalFormatting>
  <conditionalFormatting sqref="B94:B97 B99:B101 B64:B68 B87 B70:B85 B62 B90:B92">
    <cfRule type="duplicateValues" dxfId="1" priority="569"/>
  </conditionalFormatting>
  <conditionalFormatting sqref="B103:B105">
    <cfRule type="duplicateValues" dxfId="0" priority="570"/>
  </conditionalFormatting>
  <printOptions horizontalCentered="1"/>
  <pageMargins left="0.23622047244094491" right="0.23622047244094491" top="0.55118110236220474" bottom="0.35433070866141736" header="0.31496062992125984" footer="0.31496062992125984"/>
  <pageSetup paperSize="9" fitToHeight="0" orientation="portrait" r:id="rId1"/>
  <rowBreaks count="1" manualBreakCount="1">
    <brk id="53" max="3" man="1"/>
  </rowBreaks>
  <ignoredErrors>
    <ignoredError sqref="B3:B15 B33:B35 B58:B61 B78:B85 B88:B90 B93:B102 B17:B30 B63:B76" numberStoredAsText="1"/>
    <ignoredError sqref="C8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2cad83-6591-4d8b-a41c-ceb421b01192">
      <Terms xmlns="http://schemas.microsoft.com/office/infopath/2007/PartnerControls"/>
    </lcf76f155ced4ddcb4097134ff3c332f>
    <TaxCatchAll xmlns="b9efb412-f7c0-4b87-a455-d6c5fdc190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76FF178FC76A4AB7BC46E5A6E35616" ma:contentTypeVersion="19" ma:contentTypeDescription="Új dokumentum létrehozása." ma:contentTypeScope="" ma:versionID="149c48f785497bd72a1285d96bc6915d">
  <xsd:schema xmlns:xsd="http://www.w3.org/2001/XMLSchema" xmlns:xs="http://www.w3.org/2001/XMLSchema" xmlns:p="http://schemas.microsoft.com/office/2006/metadata/properties" xmlns:ns2="b62cad83-6591-4d8b-a41c-ceb421b01192" xmlns:ns3="b9efb412-f7c0-4b87-a455-d6c5fdc19039" targetNamespace="http://schemas.microsoft.com/office/2006/metadata/properties" ma:root="true" ma:fieldsID="059b9887eec1348a3497ed0170a02394" ns2:_="" ns3:_="">
    <xsd:import namespace="b62cad83-6591-4d8b-a41c-ceb421b01192"/>
    <xsd:import namespace="b9efb412-f7c0-4b87-a455-d6c5fdc19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ad83-6591-4d8b-a41c-ceb421b0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1bd5c3e0-d20d-456e-a4ed-58be5084b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b412-f7c0-4b87-a455-d6c5fdc19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0750bf-1dd7-4e9e-9dc8-aa736da60a3b}" ma:internalName="TaxCatchAll" ma:showField="CatchAllData" ma:web="b9efb412-f7c0-4b87-a455-d6c5fdc19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6F592-7ADB-4806-8503-60F217451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09F30C-FE3A-45D7-8E4D-808EEF792602}">
  <ds:schemaRefs>
    <ds:schemaRef ds:uri="http://purl.org/dc/terms/"/>
    <ds:schemaRef ds:uri="http://schemas.openxmlformats.org/package/2006/metadata/core-properties"/>
    <ds:schemaRef ds:uri="http://purl.org/dc/elements/1.1/"/>
    <ds:schemaRef ds:uri="b9efb412-f7c0-4b87-a455-d6c5fdc19039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62cad83-6591-4d8b-a41c-ceb421b0119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2C4B7A-0BFD-443F-ABFD-C1B1A97FAB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62cad83-6591-4d8b-a41c-ceb421b01192"/>
    <ds:schemaRef ds:uri="b9efb412-f7c0-4b87-a455-d6c5fdc1903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Bevétel 2026</vt:lpstr>
      <vt:lpstr>Kiadás 2026</vt:lpstr>
      <vt:lpstr>'Bevétel 2026'!Nyomtatási_cím</vt:lpstr>
      <vt:lpstr>'Kiadás 2026'!Nyomtatási_cím</vt:lpstr>
      <vt:lpstr>'Bevétel 2026'!Nyomtatási_terület</vt:lpstr>
      <vt:lpstr>'Kiadás 2026'!Nyomtatási_terület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Bakos Tímea</dc:creator>
  <cp:lastModifiedBy>Bakos Tímea</cp:lastModifiedBy>
  <cp:lastPrinted>2026-05-11T16:42:23Z</cp:lastPrinted>
  <dcterms:created xsi:type="dcterms:W3CDTF">2021-11-04T08:11:20Z</dcterms:created>
  <dcterms:modified xsi:type="dcterms:W3CDTF">2026-05-11T16:42:28Z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0x0101003376FF178FC76A4AB7BC46E5A6E35616</vt:lpwstr>
  </property>
  <property fmtid="{D5CDD505-2E9C-101B-9397-08002B2CF9AE}" pid="3" name="MediaServiceImageTags">
    <vt:lpwstr/>
  </property>
</Properties>
</file>